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pivotTables/pivotTable2.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hidePivotFieldList="1" defaultThemeVersion="124226"/>
  <mc:AlternateContent xmlns:mc="http://schemas.openxmlformats.org/markup-compatibility/2006">
    <mc:Choice Requires="x15">
      <x15ac:absPath xmlns:x15ac="http://schemas.microsoft.com/office/spreadsheetml/2010/11/ac" url="https://myccsu.sharepoint.com/sites/BSO-BudgetOffice/Shared Documents/General/Web Site Page/Published to Web Site Page FY23 - Historical Information/"/>
    </mc:Choice>
  </mc:AlternateContent>
  <xr:revisionPtr revIDLastSave="0" documentId="13_ncr:1_{F286D8EB-78D7-4D16-8B44-E6EAAB2EB394}" xr6:coauthVersionLast="47" xr6:coauthVersionMax="47" xr10:uidLastSave="{00000000-0000-0000-0000-000000000000}"/>
  <bookViews>
    <workbookView xWindow="-120" yWindow="-120" windowWidth="29040" windowHeight="15840" tabRatio="659" xr2:uid="{00000000-000D-0000-FFFF-FFFF00000000}"/>
  </bookViews>
  <sheets>
    <sheet name="Expense Pie" sheetId="23" r:id="rId1"/>
    <sheet name="Expenses Data" sheetId="17" state="hidden" r:id="rId2"/>
  </sheets>
  <definedNames>
    <definedName name="NewTable">#REF!</definedName>
    <definedName name="_xlnm.Print_Area" localSheetId="0">'Expense Pie'!$B$3:$U$45</definedName>
    <definedName name="Slicer_Year21">#N/A</definedName>
  </definedNames>
  <calcPr calcId="191029"/>
  <pivotCaches>
    <pivotCache cacheId="0" r:id="rId3"/>
  </pivotCaches>
  <extLs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1" i="17" l="1"/>
  <c r="S5" i="23" l="1"/>
  <c r="S17" i="23"/>
</calcChain>
</file>

<file path=xl/sharedStrings.xml><?xml version="1.0" encoding="utf-8"?>
<sst xmlns="http://schemas.openxmlformats.org/spreadsheetml/2006/main" count="567" uniqueCount="39">
  <si>
    <t>Total</t>
  </si>
  <si>
    <t>Row Labels</t>
  </si>
  <si>
    <t>Grand Total</t>
  </si>
  <si>
    <t>Year</t>
  </si>
  <si>
    <t>Other Expenses</t>
  </si>
  <si>
    <t>Sum of Total</t>
  </si>
  <si>
    <t>Other Salaries</t>
  </si>
  <si>
    <t>Fringe Benefits</t>
  </si>
  <si>
    <t>Footnotes:</t>
  </si>
  <si>
    <t>Expenses</t>
  </si>
  <si>
    <t>FT Salaries</t>
  </si>
  <si>
    <t>Lecturers</t>
  </si>
  <si>
    <t>Lecturers (NTL)</t>
  </si>
  <si>
    <t>Perm PT</t>
  </si>
  <si>
    <t>University Assistants</t>
  </si>
  <si>
    <t>Graduate Assistants/Intern</t>
  </si>
  <si>
    <t>Student Workers</t>
  </si>
  <si>
    <t>Other PT</t>
  </si>
  <si>
    <t>Overtime</t>
  </si>
  <si>
    <t>All Other Personal Services</t>
  </si>
  <si>
    <t xml:space="preserve">Fringe Benefits  </t>
  </si>
  <si>
    <t>Institutional Financial Aid</t>
  </si>
  <si>
    <t>Waivers</t>
  </si>
  <si>
    <t>Worker's Comp. Recovery</t>
  </si>
  <si>
    <t>Utilities</t>
  </si>
  <si>
    <t>Net Transfers</t>
  </si>
  <si>
    <t>Category</t>
  </si>
  <si>
    <t>State Appropriations - One Time Funding</t>
  </si>
  <si>
    <t>Column Labels</t>
  </si>
  <si>
    <t>2024 SP 05-19-23</t>
  </si>
  <si>
    <t xml:space="preserve">All Other Personal Services </t>
  </si>
  <si>
    <t>State Appropriations - ARPA Deficiency Funding</t>
  </si>
  <si>
    <t>(All)</t>
  </si>
  <si>
    <t>Spending Plan Actual Expenses by Category FY14-FY23</t>
  </si>
  <si>
    <r>
      <rPr>
        <vertAlign val="superscript"/>
        <sz val="14"/>
        <color theme="1"/>
        <rFont val="Calibri"/>
        <family val="2"/>
        <scheme val="minor"/>
      </rPr>
      <t>1</t>
    </r>
    <r>
      <rPr>
        <sz val="14"/>
        <color theme="1"/>
        <rFont val="Calibri"/>
        <family val="2"/>
        <scheme val="minor"/>
      </rPr>
      <t>Other Expenses also include utilities, waivers, institutional financial aid and transfers to System Office for debt services.</t>
    </r>
  </si>
  <si>
    <r>
      <rPr>
        <vertAlign val="superscript"/>
        <sz val="14"/>
        <color theme="1"/>
        <rFont val="Calibri"/>
        <family val="2"/>
        <scheme val="minor"/>
      </rPr>
      <t xml:space="preserve">2 </t>
    </r>
    <r>
      <rPr>
        <sz val="14"/>
        <color theme="1"/>
        <rFont val="Calibri"/>
        <family val="2"/>
        <scheme val="minor"/>
      </rPr>
      <t>Other Salary includes All Other Personal Services,  Graduate Assistants/Intern, Lecturers, Lecturers(NTL), PT Coaches, Other/Perm PT, University Assistants and Student Workers</t>
    </r>
  </si>
  <si>
    <r>
      <rPr>
        <vertAlign val="superscript"/>
        <sz val="14"/>
        <color theme="1"/>
        <rFont val="Calibri"/>
        <family val="2"/>
        <scheme val="minor"/>
      </rPr>
      <t xml:space="preserve">3  </t>
    </r>
    <r>
      <rPr>
        <sz val="14"/>
        <color theme="1"/>
        <rFont val="Calibri"/>
        <family val="2"/>
        <scheme val="minor"/>
      </rPr>
      <t>FY23 - Add'l One-time State Funding ($5M)</t>
    </r>
  </si>
  <si>
    <t>Expense Categories</t>
  </si>
  <si>
    <t xml:space="preserve">Total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</si>
</sst>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_([$€-2]* #,##0.00_);_([$€-2]* \(#,##0.00\);_([$€-2]* &quot;-&quot;??_)"/>
    <numFmt numFmtId="166" formatCode="_(\$* #,##0.00_);_(\$* \(#,##0.00\);_(\$* \-??_);_(@_)"/>
    <numFmt numFmtId="167" formatCode="#,##0.0"/>
    <numFmt numFmtId="168" formatCode="_(&quot;$&quot;* #,##0_);_(&quot;$&quot;* \(#,##0\);_(&quot;$&quot;* &quot;-&quot;??_);_(@_)"/>
  </numFmts>
  <fonts count="45">
    <font>
      <sz val="11"/>
      <color theme="1"/>
      <name val="Calibri"/>
      <family val="2"/>
      <scheme val="minor"/>
    </font>
    <font>
      <sz val="11"/>
      <color theme="1"/>
      <name val="Calibri"/>
      <family val="2"/>
      <scheme val="minor"/>
    </font>
    <font>
      <sz val="10"/>
      <name val="Helv"/>
    </font>
    <font>
      <sz val="10"/>
      <name val="Arial"/>
      <family val="2"/>
    </font>
    <font>
      <sz val="10"/>
      <name val="Arial"/>
      <family val="2"/>
    </font>
    <font>
      <b/>
      <sz val="10"/>
      <name val="Arial Unicode MS"/>
      <family val="2"/>
    </font>
    <font>
      <sz val="8"/>
      <name val="MS Sans Serif"/>
      <family val="2"/>
    </font>
    <font>
      <sz val="10"/>
      <name val="Arial Unicode MS"/>
      <family val="2"/>
    </font>
    <font>
      <sz val="10"/>
      <name val="Times New Roman"/>
      <family val="1"/>
    </font>
    <font>
      <sz val="8"/>
      <name val="Microsoft Sans Serif"/>
      <family val="2"/>
      <charset val="204"/>
    </font>
    <font>
      <sz val="9"/>
      <name val="Microsoft Sans Serif"/>
      <family val="2"/>
      <charset val="204"/>
    </font>
    <font>
      <sz val="11"/>
      <color rgb="FF000000"/>
      <name val="Calibri"/>
      <family val="2"/>
      <charset val="1"/>
    </font>
    <font>
      <sz val="11"/>
      <color indexed="8"/>
      <name val="Calibri"/>
      <family val="2"/>
      <charset val="1"/>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Arial"/>
      <family val="2"/>
    </font>
    <font>
      <sz val="11"/>
      <name val="Arial"/>
      <family val="2"/>
    </font>
    <font>
      <b/>
      <sz val="14"/>
      <color theme="1"/>
      <name val="Calibri"/>
      <family val="2"/>
      <scheme val="minor"/>
    </font>
    <font>
      <sz val="14"/>
      <color theme="1"/>
      <name val="Calibri"/>
      <family val="2"/>
      <scheme val="minor"/>
    </font>
    <font>
      <vertAlign val="superscript"/>
      <sz val="14"/>
      <color theme="1"/>
      <name val="Calibri"/>
      <family val="2"/>
      <scheme val="minor"/>
    </font>
    <font>
      <b/>
      <u/>
      <sz val="11"/>
      <color theme="1"/>
      <name val="Arial"/>
      <family val="2"/>
    </font>
    <font>
      <b/>
      <sz val="11"/>
      <name val="Arial"/>
      <family val="2"/>
    </font>
    <font>
      <sz val="8"/>
      <name val="Calibri"/>
      <family val="2"/>
      <scheme val="minor"/>
    </font>
    <font>
      <sz val="10"/>
      <name val="Arial"/>
      <family val="2"/>
    </font>
    <font>
      <sz val="11"/>
      <color theme="0"/>
      <name val="Calibri"/>
      <family val="2"/>
      <scheme val="minor"/>
    </font>
    <font>
      <sz val="11"/>
      <name val="Times New Roman"/>
      <family val="1"/>
    </font>
    <font>
      <b/>
      <sz val="20"/>
      <color theme="1"/>
      <name val="Calibri"/>
      <family val="2"/>
      <scheme val="minor"/>
    </font>
    <font>
      <sz val="11"/>
      <color rgb="FFFF0000"/>
      <name val="Calibri"/>
      <family val="2"/>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22">
    <border>
      <left/>
      <right/>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style="thin">
        <color theme="0"/>
      </top>
      <bottom/>
      <diagonal/>
    </border>
    <border>
      <left style="thin">
        <color theme="0"/>
      </left>
      <right/>
      <top/>
      <bottom/>
      <diagonal/>
    </border>
    <border>
      <left/>
      <right/>
      <top style="thin">
        <color theme="0"/>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right style="thin">
        <color theme="0"/>
      </right>
      <top style="thick">
        <color theme="0"/>
      </top>
      <bottom style="thin">
        <color theme="0"/>
      </bottom>
      <diagonal/>
    </border>
    <border>
      <left style="thin">
        <color theme="0"/>
      </left>
      <right style="thin">
        <color theme="0"/>
      </right>
      <top style="thick">
        <color theme="0"/>
      </top>
      <bottom style="thin">
        <color theme="0"/>
      </bottom>
      <diagonal/>
    </border>
    <border>
      <left style="thin">
        <color theme="0"/>
      </left>
      <right/>
      <top style="thick">
        <color theme="0"/>
      </top>
      <bottom style="thin">
        <color theme="0"/>
      </bottom>
      <diagonal/>
    </border>
  </borders>
  <cellStyleXfs count="238">
    <xf numFmtId="0" fontId="0" fillId="0" borderId="0"/>
    <xf numFmtId="164"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164" fontId="2" fillId="0" borderId="0"/>
    <xf numFmtId="9"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0" fontId="1" fillId="0" borderId="0"/>
    <xf numFmtId="9" fontId="1" fillId="0" borderId="0" applyFont="0" applyFill="0" applyBorder="0" applyAlignment="0" applyProtection="0"/>
    <xf numFmtId="0" fontId="4" fillId="0" borderId="0"/>
    <xf numFmtId="0" fontId="3" fillId="0" borderId="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165" fontId="3" fillId="0" borderId="0" applyFont="0" applyFill="0" applyBorder="0" applyAlignment="0" applyProtection="0"/>
    <xf numFmtId="0" fontId="6" fillId="0" borderId="0"/>
    <xf numFmtId="0" fontId="1" fillId="0" borderId="0"/>
    <xf numFmtId="0" fontId="1" fillId="0" borderId="0"/>
    <xf numFmtId="0" fontId="1" fillId="0" borderId="0"/>
    <xf numFmtId="0" fontId="1" fillId="0" borderId="0"/>
    <xf numFmtId="0" fontId="1" fillId="0" borderId="0"/>
    <xf numFmtId="0" fontId="7" fillId="0" borderId="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9" fillId="0" borderId="0"/>
    <xf numFmtId="0" fontId="10"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43" fontId="3" fillId="0" borderId="0" applyFont="0" applyFill="0" applyBorder="0" applyAlignment="0" applyProtection="0"/>
    <xf numFmtId="166" fontId="12" fillId="0" borderId="0"/>
    <xf numFmtId="0" fontId="12" fillId="0" borderId="0"/>
    <xf numFmtId="0" fontId="12" fillId="0" borderId="0"/>
    <xf numFmtId="0" fontId="12" fillId="0" borderId="0"/>
    <xf numFmtId="0" fontId="1" fillId="0" borderId="0"/>
    <xf numFmtId="44" fontId="3" fillId="0" borderId="0" applyFont="0" applyFill="0" applyBorder="0" applyAlignment="0" applyProtection="0"/>
    <xf numFmtId="0" fontId="13" fillId="0" borderId="0"/>
    <xf numFmtId="44" fontId="3" fillId="0" borderId="0" applyFont="0" applyFill="0" applyBorder="0" applyAlignment="0" applyProtection="0"/>
    <xf numFmtId="0" fontId="3" fillId="0" borderId="0"/>
    <xf numFmtId="0" fontId="3" fillId="0" borderId="0"/>
    <xf numFmtId="44"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2" applyNumberFormat="0" applyAlignment="0" applyProtection="0"/>
    <xf numFmtId="0" fontId="18" fillId="21" borderId="3" applyNumberFormat="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0" borderId="4" applyNumberFormat="0" applyFill="0" applyAlignment="0" applyProtection="0"/>
    <xf numFmtId="0" fontId="22" fillId="0" borderId="5" applyNumberFormat="0" applyFill="0" applyAlignment="0" applyProtection="0"/>
    <xf numFmtId="0" fontId="23" fillId="0" borderId="6" applyNumberFormat="0" applyFill="0" applyAlignment="0" applyProtection="0"/>
    <xf numFmtId="0" fontId="23" fillId="0" borderId="0" applyNumberFormat="0" applyFill="0" applyBorder="0" applyAlignment="0" applyProtection="0"/>
    <xf numFmtId="0" fontId="24" fillId="7" borderId="2" applyNumberFormat="0" applyAlignment="0" applyProtection="0"/>
    <xf numFmtId="0" fontId="25" fillId="0" borderId="7" applyNumberFormat="0" applyFill="0" applyAlignment="0" applyProtection="0"/>
    <xf numFmtId="0" fontId="26" fillId="22" borderId="0" applyNumberFormat="0" applyBorder="0" applyAlignment="0" applyProtection="0"/>
    <xf numFmtId="0" fontId="3" fillId="23" borderId="8" applyNumberFormat="0" applyFont="0" applyAlignment="0" applyProtection="0"/>
    <xf numFmtId="0" fontId="27" fillId="20" borderId="9" applyNumberFormat="0" applyAlignment="0" applyProtection="0"/>
    <xf numFmtId="41" fontId="8" fillId="0" borderId="1" applyBorder="0">
      <alignment horizontal="center"/>
      <protection locked="0"/>
    </xf>
    <xf numFmtId="0" fontId="28" fillId="0" borderId="0" applyNumberFormat="0" applyFill="0" applyBorder="0" applyAlignment="0" applyProtection="0"/>
    <xf numFmtId="0" fontId="29" fillId="0" borderId="10" applyNumberFormat="0" applyFill="0" applyAlignment="0" applyProtection="0"/>
    <xf numFmtId="0" fontId="30" fillId="0" borderId="0" applyNumberForma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23" borderId="8" applyNumberFormat="0" applyFont="0" applyAlignment="0" applyProtection="0"/>
    <xf numFmtId="0" fontId="3" fillId="23" borderId="8" applyNumberFormat="0" applyFont="0" applyAlignment="0" applyProtection="0"/>
    <xf numFmtId="0" fontId="3" fillId="0" borderId="0"/>
    <xf numFmtId="167" fontId="3" fillId="0" borderId="0"/>
    <xf numFmtId="0" fontId="3" fillId="0" borderId="0"/>
    <xf numFmtId="0" fontId="1" fillId="0" borderId="0"/>
    <xf numFmtId="0" fontId="1" fillId="0" borderId="0"/>
    <xf numFmtId="0" fontId="1" fillId="0" borderId="0"/>
    <xf numFmtId="0" fontId="1" fillId="0" borderId="0"/>
    <xf numFmtId="0" fontId="13" fillId="0" borderId="0"/>
    <xf numFmtId="164" fontId="2" fillId="0" borderId="0"/>
    <xf numFmtId="44" fontId="3" fillId="0" borderId="0" applyFont="0" applyFill="0" applyBorder="0" applyAlignment="0" applyProtection="0"/>
    <xf numFmtId="0" fontId="14" fillId="0" borderId="0"/>
    <xf numFmtId="0" fontId="14" fillId="0" borderId="0"/>
    <xf numFmtId="0" fontId="14" fillId="0" borderId="0"/>
    <xf numFmtId="0" fontId="3" fillId="0" borderId="0"/>
    <xf numFmtId="0" fontId="14" fillId="0" borderId="0"/>
    <xf numFmtId="0" fontId="3" fillId="0" borderId="0"/>
    <xf numFmtId="0" fontId="31" fillId="0" borderId="0"/>
    <xf numFmtId="0" fontId="3" fillId="0" borderId="0"/>
    <xf numFmtId="0" fontId="9" fillId="0" borderId="0"/>
    <xf numFmtId="0" fontId="10" fillId="0" borderId="0"/>
    <xf numFmtId="44" fontId="1" fillId="0" borderId="0" applyFont="0" applyFill="0" applyBorder="0" applyAlignment="0" applyProtection="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164" fontId="2"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43" fontId="9"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4" fontId="2" fillId="0" borderId="0"/>
    <xf numFmtId="0" fontId="1" fillId="0" borderId="0"/>
    <xf numFmtId="164" fontId="2"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cellStyleXfs>
  <cellXfs count="49">
    <xf numFmtId="0" fontId="0" fillId="0" borderId="0" xfId="0"/>
    <xf numFmtId="0" fontId="0" fillId="0" borderId="0" xfId="0" pivotButton="1"/>
    <xf numFmtId="0" fontId="0" fillId="0" borderId="0" xfId="0" applyAlignment="1">
      <alignment horizontal="left"/>
    </xf>
    <xf numFmtId="0" fontId="32" fillId="0" borderId="0" xfId="0" applyFont="1" applyFill="1" applyBorder="1"/>
    <xf numFmtId="164" fontId="0" fillId="0" borderId="0" xfId="0" applyNumberFormat="1" applyAlignment="1">
      <alignment horizontal="left"/>
    </xf>
    <xf numFmtId="0" fontId="0" fillId="0" borderId="0" xfId="0"/>
    <xf numFmtId="42" fontId="0" fillId="0" borderId="0" xfId="0" applyNumberFormat="1"/>
    <xf numFmtId="0" fontId="34" fillId="0" borderId="0" xfId="0" applyFont="1"/>
    <xf numFmtId="0" fontId="35" fillId="0" borderId="0" xfId="0" applyFont="1"/>
    <xf numFmtId="0" fontId="37" fillId="0" borderId="0" xfId="0" applyFont="1" applyFill="1" applyBorder="1"/>
    <xf numFmtId="164" fontId="38" fillId="24" borderId="0" xfId="5" applyNumberFormat="1" applyFont="1" applyFill="1" applyBorder="1" applyAlignment="1">
      <alignment horizontal="left"/>
    </xf>
    <xf numFmtId="164" fontId="38" fillId="24" borderId="12" xfId="5" applyNumberFormat="1" applyFont="1" applyFill="1" applyBorder="1" applyAlignment="1">
      <alignment horizontal="left"/>
    </xf>
    <xf numFmtId="44" fontId="38" fillId="24" borderId="12" xfId="165" applyNumberFormat="1" applyFont="1" applyFill="1" applyBorder="1"/>
    <xf numFmtId="164" fontId="33" fillId="26" borderId="13" xfId="5" applyNumberFormat="1" applyFont="1" applyFill="1" applyBorder="1" applyAlignment="1">
      <alignment horizontal="left"/>
    </xf>
    <xf numFmtId="164" fontId="33" fillId="26" borderId="11" xfId="5" applyNumberFormat="1" applyFont="1" applyFill="1" applyBorder="1" applyAlignment="1">
      <alignment horizontal="left"/>
    </xf>
    <xf numFmtId="44" fontId="33" fillId="26" borderId="11" xfId="165" applyNumberFormat="1" applyFont="1" applyFill="1" applyBorder="1"/>
    <xf numFmtId="164" fontId="33" fillId="25" borderId="13" xfId="5" applyNumberFormat="1" applyFont="1" applyFill="1" applyBorder="1" applyAlignment="1">
      <alignment horizontal="left"/>
    </xf>
    <xf numFmtId="164" fontId="33" fillId="25" borderId="11" xfId="5" applyNumberFormat="1" applyFont="1" applyFill="1" applyBorder="1" applyAlignment="1">
      <alignment horizontal="left"/>
    </xf>
    <xf numFmtId="44" fontId="33" fillId="25" borderId="11" xfId="165" applyNumberFormat="1" applyFont="1" applyFill="1" applyBorder="1"/>
    <xf numFmtId="0" fontId="0" fillId="0" borderId="0" xfId="0"/>
    <xf numFmtId="4" fontId="0" fillId="0" borderId="0" xfId="0" applyNumberFormat="1"/>
    <xf numFmtId="164" fontId="33" fillId="25" borderId="0" xfId="5" applyNumberFormat="1" applyFont="1" applyFill="1" applyBorder="1" applyAlignment="1">
      <alignment horizontal="left"/>
    </xf>
    <xf numFmtId="164" fontId="33" fillId="25" borderId="12" xfId="5" applyNumberFormat="1" applyFont="1" applyFill="1" applyBorder="1" applyAlignment="1">
      <alignment horizontal="left"/>
    </xf>
    <xf numFmtId="44" fontId="33" fillId="25" borderId="12" xfId="165" applyNumberFormat="1" applyFont="1" applyFill="1" applyBorder="1"/>
    <xf numFmtId="164" fontId="33" fillId="0" borderId="0" xfId="5" applyFont="1" applyAlignment="1">
      <alignment horizontal="left"/>
    </xf>
    <xf numFmtId="164" fontId="33" fillId="26" borderId="0" xfId="5" applyNumberFormat="1" applyFont="1" applyFill="1" applyBorder="1" applyAlignment="1">
      <alignment horizontal="left"/>
    </xf>
    <xf numFmtId="164" fontId="33" fillId="26" borderId="12" xfId="5" applyNumberFormat="1" applyFont="1" applyFill="1" applyBorder="1" applyAlignment="1">
      <alignment horizontal="left"/>
    </xf>
    <xf numFmtId="44" fontId="33" fillId="26" borderId="12" xfId="165" applyNumberFormat="1" applyFont="1" applyFill="1" applyBorder="1"/>
    <xf numFmtId="164" fontId="33" fillId="25" borderId="16" xfId="5" applyNumberFormat="1" applyFont="1" applyFill="1" applyBorder="1" applyAlignment="1">
      <alignment horizontal="left"/>
    </xf>
    <xf numFmtId="164" fontId="33" fillId="25" borderId="17" xfId="5" applyNumberFormat="1" applyFont="1" applyFill="1" applyBorder="1" applyAlignment="1">
      <alignment horizontal="left"/>
    </xf>
    <xf numFmtId="44" fontId="33" fillId="25" borderId="14" xfId="165" applyNumberFormat="1" applyFont="1" applyFill="1" applyBorder="1"/>
    <xf numFmtId="164" fontId="33" fillId="25" borderId="15" xfId="5" applyNumberFormat="1" applyFont="1" applyFill="1" applyBorder="1" applyAlignment="1">
      <alignment horizontal="left"/>
    </xf>
    <xf numFmtId="164" fontId="33" fillId="25" borderId="18" xfId="5" applyNumberFormat="1" applyFont="1" applyFill="1" applyBorder="1" applyAlignment="1">
      <alignment horizontal="left"/>
    </xf>
    <xf numFmtId="0" fontId="0" fillId="0" borderId="0" xfId="0"/>
    <xf numFmtId="0" fontId="41" fillId="0" borderId="0" xfId="0" applyFont="1"/>
    <xf numFmtId="168" fontId="41" fillId="0" borderId="0" xfId="165" applyNumberFormat="1" applyFont="1"/>
    <xf numFmtId="44" fontId="33" fillId="0" borderId="0" xfId="165" applyFont="1" applyFill="1" applyBorder="1" applyProtection="1"/>
    <xf numFmtId="164" fontId="33" fillId="26" borderId="19" xfId="5" applyNumberFormat="1" applyFont="1" applyFill="1" applyBorder="1" applyAlignment="1">
      <alignment horizontal="left"/>
    </xf>
    <xf numFmtId="164" fontId="33" fillId="26" borderId="20" xfId="5" applyNumberFormat="1" applyFont="1" applyFill="1" applyBorder="1" applyAlignment="1">
      <alignment horizontal="left"/>
    </xf>
    <xf numFmtId="44" fontId="33" fillId="26" borderId="21" xfId="165" applyNumberFormat="1" applyFont="1" applyFill="1" applyBorder="1"/>
    <xf numFmtId="164" fontId="33" fillId="26" borderId="15" xfId="5" applyNumberFormat="1" applyFont="1" applyFill="1" applyBorder="1" applyAlignment="1">
      <alignment horizontal="left"/>
    </xf>
    <xf numFmtId="164" fontId="33" fillId="26" borderId="16" xfId="5" applyNumberFormat="1" applyFont="1" applyFill="1" applyBorder="1" applyAlignment="1">
      <alignment horizontal="left"/>
    </xf>
    <xf numFmtId="44" fontId="33" fillId="26" borderId="14" xfId="165" applyNumberFormat="1" applyFont="1" applyFill="1" applyBorder="1"/>
    <xf numFmtId="164" fontId="33" fillId="26" borderId="0" xfId="5" applyFont="1" applyFill="1" applyBorder="1" applyAlignment="1">
      <alignment horizontal="left"/>
    </xf>
    <xf numFmtId="37" fontId="42" fillId="0" borderId="0" xfId="166" applyNumberFormat="1" applyFont="1"/>
    <xf numFmtId="44" fontId="32" fillId="0" borderId="0" xfId="0" applyNumberFormat="1" applyFont="1" applyFill="1" applyBorder="1"/>
    <xf numFmtId="37" fontId="32" fillId="0" borderId="0" xfId="0" applyNumberFormat="1" applyFont="1" applyFill="1" applyBorder="1"/>
    <xf numFmtId="0" fontId="43" fillId="0" borderId="0" xfId="0" applyFont="1"/>
    <xf numFmtId="0" fontId="44" fillId="0" borderId="0" xfId="0" applyFont="1"/>
  </cellXfs>
  <cellStyles count="238">
    <cellStyle name="20% - Accent1 2" xfId="96" xr:uid="{00000000-0005-0000-0000-000000000000}"/>
    <cellStyle name="20% - Accent2 2" xfId="97" xr:uid="{00000000-0005-0000-0000-000001000000}"/>
    <cellStyle name="20% - Accent3 2" xfId="98" xr:uid="{00000000-0005-0000-0000-000002000000}"/>
    <cellStyle name="20% - Accent4 2" xfId="99" xr:uid="{00000000-0005-0000-0000-000003000000}"/>
    <cellStyle name="20% - Accent5 2" xfId="100" xr:uid="{00000000-0005-0000-0000-000004000000}"/>
    <cellStyle name="20% - Accent6 2" xfId="101" xr:uid="{00000000-0005-0000-0000-000005000000}"/>
    <cellStyle name="40% - Accent1 2" xfId="102" xr:uid="{00000000-0005-0000-0000-000006000000}"/>
    <cellStyle name="40% - Accent2 2" xfId="103" xr:uid="{00000000-0005-0000-0000-000007000000}"/>
    <cellStyle name="40% - Accent3 2" xfId="104" xr:uid="{00000000-0005-0000-0000-000008000000}"/>
    <cellStyle name="40% - Accent4 2" xfId="105" xr:uid="{00000000-0005-0000-0000-000009000000}"/>
    <cellStyle name="40% - Accent5 2" xfId="106" xr:uid="{00000000-0005-0000-0000-00000A000000}"/>
    <cellStyle name="40% - Accent6 2" xfId="107" xr:uid="{00000000-0005-0000-0000-00000B000000}"/>
    <cellStyle name="60% - Accent1 2" xfId="108" xr:uid="{00000000-0005-0000-0000-00000C000000}"/>
    <cellStyle name="60% - Accent2 2" xfId="109" xr:uid="{00000000-0005-0000-0000-00000D000000}"/>
    <cellStyle name="60% - Accent3 2" xfId="110" xr:uid="{00000000-0005-0000-0000-00000E000000}"/>
    <cellStyle name="60% - Accent4 2" xfId="111" xr:uid="{00000000-0005-0000-0000-00000F000000}"/>
    <cellStyle name="60% - Accent5 2" xfId="112" xr:uid="{00000000-0005-0000-0000-000010000000}"/>
    <cellStyle name="60% - Accent6 2" xfId="113" xr:uid="{00000000-0005-0000-0000-000011000000}"/>
    <cellStyle name="Accent1 2" xfId="114" xr:uid="{00000000-0005-0000-0000-000012000000}"/>
    <cellStyle name="Accent2 2" xfId="115" xr:uid="{00000000-0005-0000-0000-000013000000}"/>
    <cellStyle name="Accent3 2" xfId="116" xr:uid="{00000000-0005-0000-0000-000014000000}"/>
    <cellStyle name="Accent4 2" xfId="117" xr:uid="{00000000-0005-0000-0000-000015000000}"/>
    <cellStyle name="Accent5 2" xfId="118" xr:uid="{00000000-0005-0000-0000-000016000000}"/>
    <cellStyle name="Accent6 2" xfId="119" xr:uid="{00000000-0005-0000-0000-000017000000}"/>
    <cellStyle name="Bad 2" xfId="120" xr:uid="{00000000-0005-0000-0000-000018000000}"/>
    <cellStyle name="Calculation 2" xfId="121" xr:uid="{00000000-0005-0000-0000-000019000000}"/>
    <cellStyle name="Check Cell 2" xfId="122" xr:uid="{00000000-0005-0000-0000-00001A000000}"/>
    <cellStyle name="Comma 10" xfId="15" xr:uid="{00000000-0005-0000-0000-00001B000000}"/>
    <cellStyle name="Comma 10 2" xfId="66" xr:uid="{00000000-0005-0000-0000-00001C000000}"/>
    <cellStyle name="Comma 2" xfId="7" xr:uid="{00000000-0005-0000-0000-00001D000000}"/>
    <cellStyle name="Comma 2 2" xfId="16" xr:uid="{00000000-0005-0000-0000-00001E000000}"/>
    <cellStyle name="Comma 2 2 2" xfId="141" xr:uid="{00000000-0005-0000-0000-00001F000000}"/>
    <cellStyle name="Comma 2 2 2 2" xfId="229" xr:uid="{71463574-10C0-4642-9240-A0A91B04E24E}"/>
    <cellStyle name="Comma 2 2 3" xfId="205" xr:uid="{8ACE44C7-D3BB-4F4C-B6CC-948BBE8FC550}"/>
    <cellStyle name="Comma 2 3" xfId="17" xr:uid="{00000000-0005-0000-0000-000020000000}"/>
    <cellStyle name="Comma 2 3 2" xfId="140" xr:uid="{00000000-0005-0000-0000-000021000000}"/>
    <cellStyle name="Comma 2 3 3" xfId="202" xr:uid="{B6F35C22-735D-4953-BA34-A1D8F2007F52}"/>
    <cellStyle name="Comma 2 4" xfId="18" xr:uid="{00000000-0005-0000-0000-000022000000}"/>
    <cellStyle name="Comma 2 4 2" xfId="213" xr:uid="{6CFA85D6-FE69-4C92-9521-E87E726F5ADC}"/>
    <cellStyle name="Comma 2 5" xfId="227" xr:uid="{C5DD1E76-A1F0-4A05-B50C-7312C4C6870E}"/>
    <cellStyle name="Comma 3" xfId="8" xr:uid="{00000000-0005-0000-0000-000023000000}"/>
    <cellStyle name="Comma 4" xfId="2" xr:uid="{00000000-0005-0000-0000-000024000000}"/>
    <cellStyle name="Comma 4 2" xfId="212" xr:uid="{46DD6EED-913D-477A-B6F3-F1366C08343F}"/>
    <cellStyle name="Comma 5" xfId="19" xr:uid="{00000000-0005-0000-0000-000025000000}"/>
    <cellStyle name="Comma 6" xfId="20" xr:uid="{00000000-0005-0000-0000-000026000000}"/>
    <cellStyle name="Comma 7" xfId="21" xr:uid="{00000000-0005-0000-0000-000027000000}"/>
    <cellStyle name="Comma 8" xfId="22" xr:uid="{00000000-0005-0000-0000-000028000000}"/>
    <cellStyle name="Comma 9" xfId="23" xr:uid="{00000000-0005-0000-0000-000029000000}"/>
    <cellStyle name="Currency" xfId="165" builtinId="4"/>
    <cellStyle name="Currency 2" xfId="9" xr:uid="{00000000-0005-0000-0000-00002B000000}"/>
    <cellStyle name="Currency 2 2" xfId="24" xr:uid="{00000000-0005-0000-0000-00002C000000}"/>
    <cellStyle name="Currency 2 2 2" xfId="74" xr:uid="{00000000-0005-0000-0000-00002D000000}"/>
    <cellStyle name="Currency 2 2 3" xfId="154" xr:uid="{00000000-0005-0000-0000-00002E000000}"/>
    <cellStyle name="Currency 2 2 3 2" xfId="230" xr:uid="{747C98B2-9CF2-4C55-965A-1B802E9ACF8E}"/>
    <cellStyle name="Currency 2 2 4" xfId="206" xr:uid="{EB574190-B4D1-450F-9C5C-FBC9245ADC8E}"/>
    <cellStyle name="Currency 2 3" xfId="138" xr:uid="{00000000-0005-0000-0000-00002F000000}"/>
    <cellStyle name="Currency 2 3 2" xfId="203" xr:uid="{E6B7EC94-29B6-44AF-AFEE-75DC0620001A}"/>
    <cellStyle name="Currency 2 4" xfId="67" xr:uid="{00000000-0005-0000-0000-000030000000}"/>
    <cellStyle name="Currency 2 4 2" xfId="214" xr:uid="{E767B24C-4935-4F1D-A04B-EC38CA2A756C}"/>
    <cellStyle name="Currency 2 5" xfId="228" xr:uid="{2ED2B34A-0DA7-46E3-8CF3-C48FCBE9B1E2}"/>
    <cellStyle name="Currency 3" xfId="10" xr:uid="{00000000-0005-0000-0000-000031000000}"/>
    <cellStyle name="Currency 3 2" xfId="72" xr:uid="{00000000-0005-0000-0000-000032000000}"/>
    <cellStyle name="Currency 3 3" xfId="142" xr:uid="{00000000-0005-0000-0000-000033000000}"/>
    <cellStyle name="Currency 3 4" xfId="44" xr:uid="{00000000-0005-0000-0000-000034000000}"/>
    <cellStyle name="Currency 4" xfId="3" xr:uid="{00000000-0005-0000-0000-000035000000}"/>
    <cellStyle name="Currency 4 2" xfId="25" xr:uid="{00000000-0005-0000-0000-000036000000}"/>
    <cellStyle name="Currency 4 2 2" xfId="139" xr:uid="{00000000-0005-0000-0000-000037000000}"/>
    <cellStyle name="Currency 4 3" xfId="77" xr:uid="{00000000-0005-0000-0000-000038000000}"/>
    <cellStyle name="Currency 5" xfId="26" xr:uid="{00000000-0005-0000-0000-000039000000}"/>
    <cellStyle name="Currency 5 2" xfId="43" xr:uid="{00000000-0005-0000-0000-00003A000000}"/>
    <cellStyle name="Currency 6" xfId="27" xr:uid="{00000000-0005-0000-0000-00003B000000}"/>
    <cellStyle name="Euro" xfId="28" xr:uid="{00000000-0005-0000-0000-00003C000000}"/>
    <cellStyle name="Excel Built-in Currency" xfId="146" xr:uid="{00000000-0005-0000-0000-00003D000000}"/>
    <cellStyle name="Excel Built-in Excel Built-in Normal" xfId="69" xr:uid="{00000000-0005-0000-0000-00003E000000}"/>
    <cellStyle name="Excel Built-in Normal" xfId="65" xr:uid="{00000000-0005-0000-0000-00003F000000}"/>
    <cellStyle name="Excel Built-in Normal 2" xfId="68" xr:uid="{00000000-0005-0000-0000-000040000000}"/>
    <cellStyle name="Excel Built-in Normal 2 2" xfId="147" xr:uid="{00000000-0005-0000-0000-000041000000}"/>
    <cellStyle name="Excel Built-in Normal_One-Time &amp; Capital" xfId="70" xr:uid="{00000000-0005-0000-0000-000042000000}"/>
    <cellStyle name="Explanatory Text 2" xfId="123" xr:uid="{00000000-0005-0000-0000-000043000000}"/>
    <cellStyle name="Good 2" xfId="124" xr:uid="{00000000-0005-0000-0000-000044000000}"/>
    <cellStyle name="Heading 1 2" xfId="125" xr:uid="{00000000-0005-0000-0000-000045000000}"/>
    <cellStyle name="Heading 2 2" xfId="126" xr:uid="{00000000-0005-0000-0000-000046000000}"/>
    <cellStyle name="Heading 3 2" xfId="127" xr:uid="{00000000-0005-0000-0000-000047000000}"/>
    <cellStyle name="Heading 4 2" xfId="128" xr:uid="{00000000-0005-0000-0000-000048000000}"/>
    <cellStyle name="Input 2" xfId="129" xr:uid="{00000000-0005-0000-0000-000049000000}"/>
    <cellStyle name="Linked Cell 2" xfId="130" xr:uid="{00000000-0005-0000-0000-00004A000000}"/>
    <cellStyle name="Neutral 2" xfId="131" xr:uid="{00000000-0005-0000-0000-00004B000000}"/>
    <cellStyle name="Normal" xfId="0" builtinId="0"/>
    <cellStyle name="Normal 10" xfId="50" xr:uid="{00000000-0005-0000-0000-00004D000000}"/>
    <cellStyle name="Normal 10 2" xfId="81" xr:uid="{00000000-0005-0000-0000-00004E000000}"/>
    <cellStyle name="Normal 11" xfId="49" xr:uid="{00000000-0005-0000-0000-00004F000000}"/>
    <cellStyle name="Normal 11 2" xfId="80" xr:uid="{00000000-0005-0000-0000-000050000000}"/>
    <cellStyle name="Normal 12" xfId="45" xr:uid="{00000000-0005-0000-0000-000051000000}"/>
    <cellStyle name="Normal 12 2" xfId="75" xr:uid="{00000000-0005-0000-0000-000052000000}"/>
    <cellStyle name="Normal 13" xfId="53" xr:uid="{00000000-0005-0000-0000-000053000000}"/>
    <cellStyle name="Normal 13 2" xfId="85" xr:uid="{00000000-0005-0000-0000-000054000000}"/>
    <cellStyle name="Normal 13 2 2" xfId="150" xr:uid="{00000000-0005-0000-0000-000055000000}"/>
    <cellStyle name="Normal 13 2 2 2" xfId="156" xr:uid="{00000000-0005-0000-0000-000056000000}"/>
    <cellStyle name="Normal 13 2 2_Review" xfId="155" xr:uid="{00000000-0005-0000-0000-000057000000}"/>
    <cellStyle name="Normal 14" xfId="54" xr:uid="{00000000-0005-0000-0000-000058000000}"/>
    <cellStyle name="Normal 14 2" xfId="86" xr:uid="{00000000-0005-0000-0000-000059000000}"/>
    <cellStyle name="Normal 14 2 2" xfId="151" xr:uid="{00000000-0005-0000-0000-00005A000000}"/>
    <cellStyle name="Normal 15" xfId="58" xr:uid="{00000000-0005-0000-0000-00005B000000}"/>
    <cellStyle name="Normal 15 2" xfId="90" xr:uid="{00000000-0005-0000-0000-00005C000000}"/>
    <cellStyle name="Normal 16" xfId="55" xr:uid="{00000000-0005-0000-0000-00005D000000}"/>
    <cellStyle name="Normal 16 2" xfId="87" xr:uid="{00000000-0005-0000-0000-00005E000000}"/>
    <cellStyle name="Normal 17" xfId="48" xr:uid="{00000000-0005-0000-0000-00005F000000}"/>
    <cellStyle name="Normal 17 2" xfId="79" xr:uid="{00000000-0005-0000-0000-000060000000}"/>
    <cellStyle name="Normal 18" xfId="59" xr:uid="{00000000-0005-0000-0000-000061000000}"/>
    <cellStyle name="Normal 18 2" xfId="91" xr:uid="{00000000-0005-0000-0000-000062000000}"/>
    <cellStyle name="Normal 19" xfId="56" xr:uid="{00000000-0005-0000-0000-000063000000}"/>
    <cellStyle name="Normal 19 2" xfId="88" xr:uid="{00000000-0005-0000-0000-000064000000}"/>
    <cellStyle name="Normal 2" xfId="11" xr:uid="{00000000-0005-0000-0000-000065000000}"/>
    <cellStyle name="Normal 2 2" xfId="29" xr:uid="{00000000-0005-0000-0000-000066000000}"/>
    <cellStyle name="Normal 2 2 2" xfId="64" xr:uid="{00000000-0005-0000-0000-000067000000}"/>
    <cellStyle name="Normal 2 2 2 2" xfId="223" xr:uid="{686A9001-76CB-4C29-8BBD-0776B0E889CF}"/>
    <cellStyle name="Normal 2 2_Review" xfId="158" xr:uid="{00000000-0005-0000-0000-000068000000}"/>
    <cellStyle name="Normal 2 3" xfId="46" xr:uid="{00000000-0005-0000-0000-000069000000}"/>
    <cellStyle name="Normal 2 3 2" xfId="231" xr:uid="{AFD51B3C-6FCF-433F-9A29-54B8D3B26EAB}"/>
    <cellStyle name="Normal 2 3 3" xfId="207" xr:uid="{411C8E12-C001-4573-8344-A2DFEF392D18}"/>
    <cellStyle name="Normal 2 4" xfId="215" xr:uid="{8C3242DA-3A31-4846-943F-FB67C6CE7006}"/>
    <cellStyle name="Normal 2_Review" xfId="157" xr:uid="{00000000-0005-0000-0000-00006A000000}"/>
    <cellStyle name="Normal 20" xfId="63" xr:uid="{00000000-0005-0000-0000-00006B000000}"/>
    <cellStyle name="Normal 20 2" xfId="84" xr:uid="{00000000-0005-0000-0000-00006C000000}"/>
    <cellStyle name="Normal 21" xfId="60" xr:uid="{00000000-0005-0000-0000-00006D000000}"/>
    <cellStyle name="Normal 21 2" xfId="92" xr:uid="{00000000-0005-0000-0000-00006E000000}"/>
    <cellStyle name="Normal 22" xfId="61" xr:uid="{00000000-0005-0000-0000-00006F000000}"/>
    <cellStyle name="Normal 22 2" xfId="93" xr:uid="{00000000-0005-0000-0000-000070000000}"/>
    <cellStyle name="Normal 23" xfId="62" xr:uid="{00000000-0005-0000-0000-000071000000}"/>
    <cellStyle name="Normal 23 2" xfId="94" xr:uid="{00000000-0005-0000-0000-000072000000}"/>
    <cellStyle name="Normal 24" xfId="57" xr:uid="{00000000-0005-0000-0000-000073000000}"/>
    <cellStyle name="Normal 24 2" xfId="89" xr:uid="{00000000-0005-0000-0000-000074000000}"/>
    <cellStyle name="Normal 25" xfId="42" xr:uid="{00000000-0005-0000-0000-000075000000}"/>
    <cellStyle name="Normal 26" xfId="159" xr:uid="{00000000-0005-0000-0000-000076000000}"/>
    <cellStyle name="Normal 27" xfId="167" xr:uid="{95819EC3-84CD-4B92-B6A9-B22A54923731}"/>
    <cellStyle name="Normal 28" xfId="168" xr:uid="{16F427D9-64EC-4AA2-95E2-2F8ECBC64D44}"/>
    <cellStyle name="Normal 29" xfId="169" xr:uid="{51FA5721-AC47-48A8-937E-76F259FED525}"/>
    <cellStyle name="Normal 3" xfId="5" xr:uid="{00000000-0005-0000-0000-000077000000}"/>
    <cellStyle name="Normal 3 2" xfId="30" xr:uid="{00000000-0005-0000-0000-000078000000}"/>
    <cellStyle name="Normal 3 2 2" xfId="152" xr:uid="{00000000-0005-0000-0000-000079000000}"/>
    <cellStyle name="Normal 3 2 2 2" xfId="209" xr:uid="{0B218E42-E5BA-4771-8C95-FEFF56C3C369}"/>
    <cellStyle name="Normal 3 2 3" xfId="95" xr:uid="{00000000-0005-0000-0000-00007A000000}"/>
    <cellStyle name="Normal 3 2 3 2" xfId="218" xr:uid="{08DF8546-39C9-4E33-91BC-E77CCEDE0574}"/>
    <cellStyle name="Normal 3 2 4" xfId="166" xr:uid="{3C42DB47-3A32-4649-BF7B-13A693868EE2}"/>
    <cellStyle name="Normal 3 2 4 2" xfId="234" xr:uid="{BCB1235A-1A03-4391-8893-2D8D7F61EDDC}"/>
    <cellStyle name="Normal 3 2_Review" xfId="160" xr:uid="{00000000-0005-0000-0000-00007B000000}"/>
    <cellStyle name="Normal 3 3" xfId="31" xr:uid="{00000000-0005-0000-0000-00007C000000}"/>
    <cellStyle name="Normal 3 3 2" xfId="32" xr:uid="{00000000-0005-0000-0000-00007D000000}"/>
    <cellStyle name="Normal 3 3 2 2" xfId="33" xr:uid="{00000000-0005-0000-0000-00007E000000}"/>
    <cellStyle name="Normal 3 3 3" xfId="73" xr:uid="{00000000-0005-0000-0000-00007F000000}"/>
    <cellStyle name="Normal 3 3 3 2" xfId="217" xr:uid="{CCCB76DF-F177-4364-A2AE-E3FDD84134FB}"/>
    <cellStyle name="Normal 3 3 4" xfId="233" xr:uid="{D32DCFAF-46B1-4FE5-A36C-011EAF9D7E20}"/>
    <cellStyle name="Normal 3 3_Review" xfId="161" xr:uid="{00000000-0005-0000-0000-000080000000}"/>
    <cellStyle name="Normal 3 4" xfId="204" xr:uid="{55D3D76F-3907-46E2-A234-99DA895B13E5}"/>
    <cellStyle name="Normal 3 5" xfId="200" xr:uid="{2483669E-5995-40DE-81B8-ACF571CCB163}"/>
    <cellStyle name="Normal 3 6" xfId="225" xr:uid="{26CF310E-E12E-4B68-BBAF-BC5EC3E1CF88}"/>
    <cellStyle name="Normal 30" xfId="170" xr:uid="{ED0DFE8D-F4E3-44D3-8B29-BB74DB631B90}"/>
    <cellStyle name="Normal 31" xfId="171" xr:uid="{DDC3A4D6-0E74-46B3-8A56-7739A2A28F8A}"/>
    <cellStyle name="Normal 32" xfId="172" xr:uid="{0880AA45-27C5-4613-AC36-9562F644E025}"/>
    <cellStyle name="Normal 33" xfId="173" xr:uid="{8DF0B81A-EEF0-497F-9C3F-09AABC7AAE1E}"/>
    <cellStyle name="Normal 34" xfId="174" xr:uid="{364F4868-8D32-4B4C-9D60-0E1DBF12EDA7}"/>
    <cellStyle name="Normal 35" xfId="175" xr:uid="{3A5DA59F-EE0C-43C0-A3DC-726E81B012F0}"/>
    <cellStyle name="Normal 36" xfId="176" xr:uid="{F9EFD337-C6B0-4093-997F-414DF9FBE595}"/>
    <cellStyle name="Normal 37" xfId="177" xr:uid="{84C36FC3-45B8-458A-85FC-4B2CA0C6611F}"/>
    <cellStyle name="Normal 38" xfId="178" xr:uid="{4FDE3F67-5BC1-4084-9F8D-7D62CC818AF5}"/>
    <cellStyle name="Normal 39" xfId="180" xr:uid="{175348A5-9DC8-4898-800A-11E15ECA70D4}"/>
    <cellStyle name="Normal 4" xfId="1" xr:uid="{00000000-0005-0000-0000-000081000000}"/>
    <cellStyle name="Normal 4 2" xfId="76" xr:uid="{00000000-0005-0000-0000-000082000000}"/>
    <cellStyle name="Normal 4 2 2" xfId="211" xr:uid="{661F0373-A27C-4A05-8B1B-AD98B998F230}"/>
    <cellStyle name="Normal 4 2 3" xfId="220" xr:uid="{199FBF7E-6653-4BE0-9DE9-3FC3D274A10D}"/>
    <cellStyle name="Normal 4 2 4" xfId="237" xr:uid="{E3302CDE-CE81-4384-822A-7E21B7DC4CCA}"/>
    <cellStyle name="Normal 4 2 5" xfId="199" xr:uid="{E736F2E8-1348-497E-A0C0-1C077EE2C4FA}"/>
    <cellStyle name="Normal 4 3" xfId="153" xr:uid="{00000000-0005-0000-0000-000083000000}"/>
    <cellStyle name="Normal 4 3 2" xfId="224" xr:uid="{106D72F9-522E-4186-9503-44F47E2B7494}"/>
    <cellStyle name="Normal 4 3 3" xfId="235" xr:uid="{4DE6A932-01B9-43FC-92D3-55A4E28953B9}"/>
    <cellStyle name="Normal 4 3 4" xfId="210" xr:uid="{DE72CE5E-57FE-4548-8B78-77A9B675A031}"/>
    <cellStyle name="Normal 4 4" xfId="201" xr:uid="{483B0486-1949-4978-956F-A8D60495D49B}"/>
    <cellStyle name="Normal 4 5" xfId="219" xr:uid="{4B186409-5681-44BB-BC8D-C4DA6B339BF2}"/>
    <cellStyle name="Normal 4 6" xfId="222" xr:uid="{A4972AD5-37C9-4292-872D-53A4A8E2F9C4}"/>
    <cellStyle name="Normal 4 7" xfId="226" xr:uid="{2D2F74B0-0201-4C50-95E2-C257C3F457E4}"/>
    <cellStyle name="Normal 4 8" xfId="198" xr:uid="{C937E114-C888-4D0D-8FFF-BA889654BEE3}"/>
    <cellStyle name="Normal 40" xfId="181" xr:uid="{961EB6D1-C068-488C-B859-A5A5DF9FA759}"/>
    <cellStyle name="Normal 41" xfId="182" xr:uid="{4AA4C2F1-3DC3-4BDA-AB45-DA0EB0B8B46F}"/>
    <cellStyle name="Normal 42" xfId="183" xr:uid="{1DDFEF84-3B9A-42F6-8B8C-FFA21863F2EA}"/>
    <cellStyle name="Normal 43" xfId="179" xr:uid="{E33F2342-AC8A-4675-A06B-2259EE612C2B}"/>
    <cellStyle name="Normal 44" xfId="184" xr:uid="{7A3E75B1-47F5-4717-AB5A-01FF87B62363}"/>
    <cellStyle name="Normal 45" xfId="185" xr:uid="{052E6CD9-6BFB-46AF-8DAB-A4C24D84294A}"/>
    <cellStyle name="Normal 46" xfId="186" xr:uid="{2D84A0CE-4C89-49C4-8470-44CB8B0DFA38}"/>
    <cellStyle name="Normal 47" xfId="187" xr:uid="{68CFE300-ADFE-4A09-820F-479DB9106153}"/>
    <cellStyle name="Normal 48" xfId="188" xr:uid="{16FE7B87-5DF6-41D3-A52E-FF18320F84A8}"/>
    <cellStyle name="Normal 49" xfId="189" xr:uid="{B123004B-DADB-421D-B8D1-B08F684526D2}"/>
    <cellStyle name="Normal 5" xfId="13" xr:uid="{00000000-0005-0000-0000-000084000000}"/>
    <cellStyle name="Normal 5 2" xfId="148" xr:uid="{00000000-0005-0000-0000-000085000000}"/>
    <cellStyle name="Normal 5 3" xfId="71" xr:uid="{00000000-0005-0000-0000-000086000000}"/>
    <cellStyle name="Normal 5 4" xfId="14" xr:uid="{00000000-0005-0000-0000-000087000000}"/>
    <cellStyle name="Normal 5 4 2" xfId="236" xr:uid="{E0E8B53F-AC26-4599-990B-805D800B8E90}"/>
    <cellStyle name="Normal 5_Review" xfId="162" xr:uid="{00000000-0005-0000-0000-000088000000}"/>
    <cellStyle name="Normal 50" xfId="190" xr:uid="{BD63C5E1-1760-4CFB-9586-52092E625235}"/>
    <cellStyle name="Normal 51" xfId="191" xr:uid="{72FA6D1E-8A24-48EF-A553-E2318EB984EB}"/>
    <cellStyle name="Normal 52" xfId="192" xr:uid="{0A8E953A-CA78-41C9-B202-4CE8AF136B41}"/>
    <cellStyle name="Normal 53" xfId="193" xr:uid="{B73EF731-9A60-4EA7-B234-B048F82F4997}"/>
    <cellStyle name="Normal 54" xfId="194" xr:uid="{5C4343A4-E684-4D64-893C-AB6C0DA70A13}"/>
    <cellStyle name="Normal 55" xfId="195" xr:uid="{0852105B-C3AE-4BA8-84F8-D65254CE07B8}"/>
    <cellStyle name="Normal 56" xfId="196" xr:uid="{C054E624-F850-4493-B5E7-65D0769D2818}"/>
    <cellStyle name="Normal 57" xfId="197" xr:uid="{83F1EC6A-E712-451D-8FD3-5B56E629D2B4}"/>
    <cellStyle name="Normal 6" xfId="34" xr:uid="{00000000-0005-0000-0000-000089000000}"/>
    <cellStyle name="Normal 6 2" xfId="83" xr:uid="{00000000-0005-0000-0000-00008A000000}"/>
    <cellStyle name="Normal 6 2 2" xfId="149" xr:uid="{00000000-0005-0000-0000-00008B000000}"/>
    <cellStyle name="Normal 6 3" xfId="52" xr:uid="{00000000-0005-0000-0000-00008C000000}"/>
    <cellStyle name="Normal 6 4" xfId="40" xr:uid="{00000000-0005-0000-0000-00008D000000}"/>
    <cellStyle name="Normal 6_Review" xfId="163" xr:uid="{00000000-0005-0000-0000-00008E000000}"/>
    <cellStyle name="Normal 7" xfId="35" xr:uid="{00000000-0005-0000-0000-00008F000000}"/>
    <cellStyle name="Normal 7 2" xfId="78" xr:uid="{00000000-0005-0000-0000-000090000000}"/>
    <cellStyle name="Normal 7 3" xfId="47" xr:uid="{00000000-0005-0000-0000-000091000000}"/>
    <cellStyle name="Normal 7 4" xfId="41" xr:uid="{00000000-0005-0000-0000-000092000000}"/>
    <cellStyle name="Normal 7 5" xfId="221" xr:uid="{D8137630-1C59-4CE7-A563-C6746AE10870}"/>
    <cellStyle name="Normal 7_Review" xfId="164" xr:uid="{00000000-0005-0000-0000-000093000000}"/>
    <cellStyle name="Normal 8" xfId="51" xr:uid="{00000000-0005-0000-0000-000094000000}"/>
    <cellStyle name="Normal 8 2" xfId="82" xr:uid="{00000000-0005-0000-0000-000095000000}"/>
    <cellStyle name="Normal 9" xfId="145" xr:uid="{00000000-0005-0000-0000-000096000000}"/>
    <cellStyle name="Note 2" xfId="143" xr:uid="{00000000-0005-0000-0000-000098000000}"/>
    <cellStyle name="Note 3" xfId="144" xr:uid="{00000000-0005-0000-0000-000099000000}"/>
    <cellStyle name="Note 4" xfId="132" xr:uid="{00000000-0005-0000-0000-00009A000000}"/>
    <cellStyle name="Output 2" xfId="133" xr:uid="{00000000-0005-0000-0000-00009B000000}"/>
    <cellStyle name="Percent 2" xfId="12" xr:uid="{00000000-0005-0000-0000-00009D000000}"/>
    <cellStyle name="Percent 2 2" xfId="36" xr:uid="{00000000-0005-0000-0000-00009E000000}"/>
    <cellStyle name="Percent 2 2 2" xfId="208" xr:uid="{FDE92CCE-8938-4BA2-8489-F1ECAA55D467}"/>
    <cellStyle name="Percent 2 3" xfId="37" xr:uid="{00000000-0005-0000-0000-00009F000000}"/>
    <cellStyle name="Percent 2 3 2" xfId="216" xr:uid="{7C00F1FB-3FDC-4EB3-ADF1-30FF936CD2C4}"/>
    <cellStyle name="Percent 2 4" xfId="232" xr:uid="{00464998-5C8C-4829-9C2E-0F55C0B782C3}"/>
    <cellStyle name="Percent 3" xfId="6" xr:uid="{00000000-0005-0000-0000-0000A0000000}"/>
    <cellStyle name="Percent 4" xfId="4" xr:uid="{00000000-0005-0000-0000-0000A1000000}"/>
    <cellStyle name="Percent 4 2" xfId="38" xr:uid="{00000000-0005-0000-0000-0000A2000000}"/>
    <cellStyle name="Percent 5" xfId="39" xr:uid="{00000000-0005-0000-0000-0000A3000000}"/>
    <cellStyle name="Style 1" xfId="134" xr:uid="{00000000-0005-0000-0000-0000A4000000}"/>
    <cellStyle name="Title 2" xfId="135" xr:uid="{00000000-0005-0000-0000-0000A5000000}"/>
    <cellStyle name="Total 2" xfId="136" xr:uid="{00000000-0005-0000-0000-0000A6000000}"/>
    <cellStyle name="Warning Text 2" xfId="137" xr:uid="{00000000-0005-0000-0000-0000A7000000}"/>
  </cellStyles>
  <dxfs count="5">
    <dxf>
      <font>
        <b val="0"/>
        <i val="0"/>
        <strike val="0"/>
        <condense val="0"/>
        <extend val="0"/>
        <outline val="0"/>
        <shadow val="0"/>
        <u val="none"/>
        <vertAlign val="baseline"/>
        <sz val="11"/>
        <color auto="1"/>
        <name val="Arial"/>
        <family val="2"/>
        <scheme val="none"/>
      </font>
      <numFmt numFmtId="34" formatCode="_(&quot;$&quot;* #,##0.00_);_(&quot;$&quot;* \(#,##0.00\);_(&quot;$&quot;* &quot;-&quot;??_);_(@_)"/>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auto="1"/>
        <name val="Arial"/>
        <family val="2"/>
        <scheme val="none"/>
      </font>
      <numFmt numFmtId="164" formatCode="General_)"/>
      <fill>
        <patternFill patternType="solid">
          <fgColor theme="4" tint="0.59999389629810485"/>
          <bgColor theme="4" tint="0.59999389629810485"/>
        </patternFill>
      </fill>
      <alignment horizontal="left" vertical="bottom"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1"/>
        <color auto="1"/>
        <name val="Arial"/>
        <family val="2"/>
        <scheme val="none"/>
      </font>
      <numFmt numFmtId="164" formatCode="General_)"/>
      <fill>
        <patternFill patternType="solid">
          <fgColor theme="4" tint="0.59999389629810485"/>
          <bgColor theme="4" tint="0.59999389629810485"/>
        </patternFill>
      </fill>
      <alignment horizontal="left" vertical="bottom"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1"/>
        <color auto="1"/>
        <name val="Arial"/>
        <family val="2"/>
        <scheme val="none"/>
      </font>
      <numFmt numFmtId="164" formatCode="General_)"/>
      <fill>
        <patternFill patternType="solid">
          <fgColor theme="4" tint="0.59999389629810485"/>
          <bgColor theme="4" tint="0.59999389629810485"/>
        </patternFill>
      </fill>
      <alignment horizontal="left" vertical="bottom" textRotation="0" wrapText="0"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1"/>
        <color auto="1"/>
        <name val="Arial"/>
        <family val="2"/>
        <scheme val="none"/>
      </font>
      <numFmt numFmtId="164" formatCode="General_)"/>
      <fill>
        <patternFill patternType="solid">
          <fgColor theme="4"/>
          <bgColor theme="4"/>
        </patternFill>
      </fill>
      <alignment horizontal="left" vertical="bottom" textRotation="0" wrapText="0" indent="0" justifyLastLine="0" shrinkToFit="0" readingOrder="0"/>
      <border diagonalUp="0" diagonalDown="0" outline="0">
        <left style="thin">
          <color theme="0"/>
        </left>
        <right style="thin">
          <color theme="0"/>
        </right>
        <top/>
        <bottom/>
      </border>
    </dxf>
  </dxfs>
  <tableStyles count="0" defaultTableStyle="TableStyleMedium9" defaultPivotStyle="PivotStyleLight16"/>
  <colors>
    <mruColors>
      <color rgb="FFFFFF99"/>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microsoft.com/office/2007/relationships/slicerCache" Target="slicerCaches/slicerCache1.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[FY14-23 Spending Plan Expense Pie Chart.xlsx]Expense Pie!PivotTable1</c:name>
    <c:fmtId val="16"/>
  </c:pivotSource>
  <c:chart>
    <c:title>
      <c:tx>
        <c:rich>
          <a:bodyPr rot="0" spcFirstLastPara="1" vertOverflow="ellipsis" vert="horz" wrap="square" anchor="ctr" anchorCtr="1"/>
          <a:lstStyle/>
          <a:p>
            <a:pPr>
              <a:defRPr sz="1600" b="1" i="0" u="none" strike="noStrike" kern="1200" baseline="0">
                <a:solidFill>
                  <a:schemeClr val="accent1">
                    <a:lumMod val="50000"/>
                  </a:schemeClr>
                </a:solidFill>
                <a:latin typeface="+mn-lt"/>
                <a:ea typeface="+mn-ea"/>
                <a:cs typeface="+mn-cs"/>
              </a:defRPr>
            </a:pPr>
            <a:r>
              <a:rPr lang="en-US" sz="1600" b="1" i="0" u="none" strike="noStrike" baseline="0">
                <a:solidFill>
                  <a:schemeClr val="accent1">
                    <a:lumMod val="50000"/>
                  </a:schemeClr>
                </a:solidFill>
                <a:effectLst/>
              </a:rPr>
              <a:t>Central Connecticut State University </a:t>
            </a:r>
            <a:r>
              <a:rPr lang="en-US">
                <a:solidFill>
                  <a:schemeClr val="accent1">
                    <a:lumMod val="50000"/>
                  </a:schemeClr>
                </a:solidFill>
              </a:rPr>
              <a:t>Expenses </a:t>
            </a:r>
          </a:p>
        </c:rich>
      </c:tx>
      <c:layout>
        <c:manualLayout>
          <c:xMode val="edge"/>
          <c:yMode val="edge"/>
          <c:x val="1.1796810072687359E-2"/>
          <c:y val="1.936827427821522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accent1">
                  <a:lumMod val="50000"/>
                </a:schemeClr>
              </a:solidFill>
              <a:latin typeface="+mn-lt"/>
              <a:ea typeface="+mn-ea"/>
              <a:cs typeface="+mn-cs"/>
            </a:defRPr>
          </a:pPr>
          <a:endParaRPr lang="en-US"/>
        </a:p>
      </c:txPr>
    </c:title>
    <c:autoTitleDeleted val="0"/>
    <c:pivotFmts>
      <c:pivotFmt>
        <c:idx val="0"/>
        <c:dLbl>
          <c:idx val="0"/>
          <c:dLblPos val="outEnd"/>
          <c:showLegendKey val="0"/>
          <c:showVal val="1"/>
          <c:showCatName val="1"/>
          <c:showSerName val="0"/>
          <c:showPercent val="1"/>
          <c:showBubbleSize val="0"/>
          <c:separator>
</c:separator>
          <c:extLst>
            <c:ext xmlns:c15="http://schemas.microsoft.com/office/drawing/2012/chart" uri="{CE6537A1-D6FC-4f65-9D91-7224C49458BB}"/>
          </c:extLst>
        </c:dLbl>
      </c:pivotFmt>
      <c:pivotFmt>
        <c:idx val="1"/>
        <c:dLbl>
          <c:idx val="0"/>
          <c:dLblPos val="outEnd"/>
          <c:showLegendKey val="0"/>
          <c:showVal val="1"/>
          <c:showCatName val="1"/>
          <c:showSerName val="0"/>
          <c:showPercent val="1"/>
          <c:showBubbleSize val="0"/>
          <c:separator>
</c:separator>
          <c:extLst>
            <c:ext xmlns:c15="http://schemas.microsoft.com/office/drawing/2012/chart" uri="{CE6537A1-D6FC-4f65-9D91-7224C49458BB}"/>
          </c:extLst>
        </c:dLbl>
      </c:pivotFmt>
      <c:pivotFmt>
        <c:idx val="2"/>
        <c:dLbl>
          <c:idx val="0"/>
          <c:dLblPos val="outEnd"/>
          <c:showLegendKey val="0"/>
          <c:showVal val="1"/>
          <c:showCatName val="1"/>
          <c:showSerName val="0"/>
          <c:showPercent val="1"/>
          <c:showBubbleSize val="0"/>
          <c:separator>
</c:separator>
          <c:extLst>
            <c:ext xmlns:c15="http://schemas.microsoft.com/office/drawing/2012/chart" uri="{CE6537A1-D6FC-4f65-9D91-7224C49458BB}"/>
          </c:extLst>
        </c:dLbl>
      </c:pivotFmt>
      <c:pivotFmt>
        <c:idx val="3"/>
        <c:dLbl>
          <c:idx val="0"/>
          <c:dLblPos val="outEnd"/>
          <c:showLegendKey val="0"/>
          <c:showVal val="1"/>
          <c:showCatName val="1"/>
          <c:showSerName val="0"/>
          <c:showPercent val="1"/>
          <c:showBubbleSize val="0"/>
          <c:separator>
</c:separator>
          <c:extLst>
            <c:ext xmlns:c15="http://schemas.microsoft.com/office/drawing/2012/chart" uri="{CE6537A1-D6FC-4f65-9D91-7224C49458BB}"/>
          </c:extLst>
        </c:dLbl>
      </c:pivotFmt>
      <c:pivotFmt>
        <c:idx val="4"/>
        <c:dLbl>
          <c:idx val="0"/>
          <c:dLblPos val="outEnd"/>
          <c:showLegendKey val="0"/>
          <c:showVal val="1"/>
          <c:showCatName val="1"/>
          <c:showSerName val="0"/>
          <c:showPercent val="1"/>
          <c:showBubbleSize val="0"/>
          <c:separator>
</c:separator>
          <c:extLst>
            <c:ext xmlns:c15="http://schemas.microsoft.com/office/drawing/2012/chart" uri="{CE6537A1-D6FC-4f65-9D91-7224C49458BB}"/>
          </c:extLst>
        </c:dLbl>
      </c:pivotFmt>
      <c:pivotFmt>
        <c:idx val="5"/>
        <c:dLbl>
          <c:idx val="0"/>
          <c:dLblPos val="outEnd"/>
          <c:showLegendKey val="0"/>
          <c:showVal val="1"/>
          <c:showCatName val="1"/>
          <c:showSerName val="0"/>
          <c:showPercent val="1"/>
          <c:showBubbleSize val="0"/>
          <c:separator>
</c:separator>
          <c:extLst>
            <c:ext xmlns:c15="http://schemas.microsoft.com/office/drawing/2012/chart" uri="{CE6537A1-D6FC-4f65-9D91-7224C49458BB}"/>
          </c:extLst>
        </c:dLbl>
      </c:pivotFmt>
      <c:pivotFmt>
        <c:idx val="6"/>
        <c:dLbl>
          <c:idx val="0"/>
          <c:dLblPos val="outEnd"/>
          <c:showLegendKey val="0"/>
          <c:showVal val="1"/>
          <c:showCatName val="1"/>
          <c:showSerName val="0"/>
          <c:showPercent val="1"/>
          <c:showBubbleSize val="0"/>
          <c:separator>
</c:separator>
          <c:extLst>
            <c:ext xmlns:c15="http://schemas.microsoft.com/office/drawing/2012/chart" uri="{CE6537A1-D6FC-4f65-9D91-7224C49458BB}"/>
          </c:extLst>
        </c:dLbl>
      </c:pivotFmt>
      <c:pivotFmt>
        <c:idx val="7"/>
        <c:dLbl>
          <c:idx val="0"/>
          <c:dLblPos val="outEnd"/>
          <c:showLegendKey val="0"/>
          <c:showVal val="1"/>
          <c:showCatName val="1"/>
          <c:showSerName val="0"/>
          <c:showPercent val="1"/>
          <c:showBubbleSize val="0"/>
          <c:separator>
</c:separator>
          <c:extLst>
            <c:ext xmlns:c15="http://schemas.microsoft.com/office/drawing/2012/chart" uri="{CE6537A1-D6FC-4f65-9D91-7224C49458BB}"/>
          </c:extLst>
        </c:dLbl>
      </c:pivotFmt>
      <c:pivotFmt>
        <c:idx val="8"/>
        <c:dLbl>
          <c:idx val="0"/>
          <c:dLblPos val="outEnd"/>
          <c:showLegendKey val="0"/>
          <c:showVal val="1"/>
          <c:showCatName val="1"/>
          <c:showSerName val="0"/>
          <c:showPercent val="1"/>
          <c:showBubbleSize val="0"/>
          <c:separator>
</c:separator>
          <c:extLst>
            <c:ext xmlns:c15="http://schemas.microsoft.com/office/drawing/2012/chart" uri="{CE6537A1-D6FC-4f65-9D91-7224C49458BB}"/>
          </c:extLst>
        </c:dLbl>
      </c:pivotFmt>
      <c:pivotFmt>
        <c:idx val="9"/>
      </c:pivotFmt>
      <c:pivotFmt>
        <c:idx val="10"/>
        <c:dLbl>
          <c:idx val="0"/>
          <c:dLblPos val="outEnd"/>
          <c:showLegendKey val="0"/>
          <c:showVal val="1"/>
          <c:showCatName val="1"/>
          <c:showSerName val="0"/>
          <c:showPercent val="1"/>
          <c:showBubbleSize val="0"/>
          <c:separator>
</c:separator>
          <c:extLst>
            <c:ext xmlns:c15="http://schemas.microsoft.com/office/drawing/2012/chart" uri="{CE6537A1-D6FC-4f65-9D91-7224C49458BB}"/>
          </c:extLst>
        </c:dLbl>
      </c:pivotFmt>
      <c:pivotFmt>
        <c:idx val="11"/>
        <c:dLbl>
          <c:idx val="0"/>
          <c:dLblPos val="outEnd"/>
          <c:showLegendKey val="0"/>
          <c:showVal val="1"/>
          <c:showCatName val="1"/>
          <c:showSerName val="0"/>
          <c:showPercent val="1"/>
          <c:showBubbleSize val="0"/>
          <c:separator>
</c:separator>
          <c:extLst>
            <c:ext xmlns:c15="http://schemas.microsoft.com/office/drawing/2012/chart" uri="{CE6537A1-D6FC-4f65-9D91-7224C49458BB}"/>
          </c:extLst>
        </c:dLbl>
      </c:pivotFmt>
      <c:pivotFmt>
        <c:idx val="12"/>
        <c:dLbl>
          <c:idx val="0"/>
          <c:dLblPos val="outEnd"/>
          <c:showLegendKey val="0"/>
          <c:showVal val="1"/>
          <c:showCatName val="1"/>
          <c:showSerName val="0"/>
          <c:showPercent val="1"/>
          <c:showBubbleSize val="0"/>
          <c:separator>
</c:separator>
          <c:extLst>
            <c:ext xmlns:c15="http://schemas.microsoft.com/office/drawing/2012/chart" uri="{CE6537A1-D6FC-4f65-9D91-7224C49458BB}">
              <c15:xForSave val="1"/>
            </c:ext>
          </c:extLst>
        </c:dLbl>
      </c:pivotFmt>
      <c:pivotFmt>
        <c:idx val="13"/>
        <c:dLbl>
          <c:idx val="0"/>
          <c:dLblPos val="outEnd"/>
          <c:showLegendKey val="0"/>
          <c:showVal val="1"/>
          <c:showCatName val="1"/>
          <c:showSerName val="0"/>
          <c:showPercent val="1"/>
          <c:showBubbleSize val="0"/>
          <c:separator>
</c:separator>
          <c:extLst>
            <c:ext xmlns:c15="http://schemas.microsoft.com/office/drawing/2012/chart" uri="{CE6537A1-D6FC-4f65-9D91-7224C49458BB}">
              <c15:xForSave val="1"/>
            </c:ext>
          </c:extLst>
        </c:dLbl>
      </c:pivotFmt>
      <c:pivotFmt>
        <c:idx val="14"/>
        <c:dLbl>
          <c:idx val="0"/>
          <c:dLblPos val="outEnd"/>
          <c:showLegendKey val="0"/>
          <c:showVal val="1"/>
          <c:showCatName val="1"/>
          <c:showSerName val="0"/>
          <c:showPercent val="1"/>
          <c:showBubbleSize val="0"/>
          <c:separator>
</c:separator>
          <c:extLst>
            <c:ext xmlns:c15="http://schemas.microsoft.com/office/drawing/2012/chart" uri="{CE6537A1-D6FC-4f65-9D91-7224C49458BB}">
              <c15:xForSave val="1"/>
            </c:ext>
          </c:extLst>
        </c:dLbl>
      </c:pivotFmt>
      <c:pivotFmt>
        <c:idx val="15"/>
        <c:dLbl>
          <c:idx val="0"/>
          <c:dLblPos val="outEnd"/>
          <c:showLegendKey val="0"/>
          <c:showVal val="1"/>
          <c:showCatName val="1"/>
          <c:showSerName val="0"/>
          <c:showPercent val="1"/>
          <c:showBubbleSize val="0"/>
          <c:separator>
</c:separator>
          <c:extLst>
            <c:ext xmlns:c15="http://schemas.microsoft.com/office/drawing/2012/chart" uri="{CE6537A1-D6FC-4f65-9D91-7224C49458BB}">
              <c15:xForSave val="1"/>
            </c:ext>
          </c:extLst>
        </c:dLbl>
      </c:pivotFmt>
      <c:pivotFmt>
        <c:idx val="16"/>
        <c:dLbl>
          <c:idx val="0"/>
          <c:dLblPos val="outEnd"/>
          <c:showLegendKey val="0"/>
          <c:showVal val="1"/>
          <c:showCatName val="1"/>
          <c:showSerName val="0"/>
          <c:showPercent val="1"/>
          <c:showBubbleSize val="0"/>
          <c:separator>
</c:separator>
          <c:extLst>
            <c:ext xmlns:c15="http://schemas.microsoft.com/office/drawing/2012/chart" uri="{CE6537A1-D6FC-4f65-9D91-7224C49458BB}"/>
          </c:extLst>
        </c:dLbl>
      </c:pivotFmt>
      <c:pivotFmt>
        <c:idx val="17"/>
      </c:pivotFmt>
      <c:pivotFmt>
        <c:idx val="18"/>
        <c:dLbl>
          <c:idx val="0"/>
          <c:dLblPos val="outEnd"/>
          <c:showLegendKey val="0"/>
          <c:showVal val="1"/>
          <c:showCatName val="1"/>
          <c:showSerName val="0"/>
          <c:showPercent val="1"/>
          <c:showBubbleSize val="0"/>
          <c:separator>
</c:separator>
          <c:extLst>
            <c:ext xmlns:c15="http://schemas.microsoft.com/office/drawing/2012/chart" uri="{CE6537A1-D6FC-4f65-9D91-7224C49458BB}"/>
          </c:extLst>
        </c:dLbl>
      </c:pivotFmt>
      <c:pivotFmt>
        <c:idx val="19"/>
      </c:pivotFmt>
      <c:pivotFmt>
        <c:idx val="20"/>
        <c:dLbl>
          <c:idx val="0"/>
          <c:dLblPos val="outEnd"/>
          <c:showLegendKey val="0"/>
          <c:showVal val="1"/>
          <c:showCatName val="1"/>
          <c:showSerName val="0"/>
          <c:showPercent val="1"/>
          <c:showBubbleSize val="0"/>
          <c:separator>
</c:separator>
          <c:extLst>
            <c:ext xmlns:c15="http://schemas.microsoft.com/office/drawing/2012/chart" uri="{CE6537A1-D6FC-4f65-9D91-7224C49458BB}"/>
          </c:extLst>
        </c:dLbl>
      </c:pivotFmt>
      <c:pivotFmt>
        <c:idx val="21"/>
      </c:pivotFmt>
      <c:pivotFmt>
        <c:idx val="22"/>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outEnd"/>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23"/>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Lbl>
          <c:idx val="0"/>
          <c:layout>
            <c:manualLayout>
              <c:x val="6.9868987625188991E-2"/>
              <c:y val="-6.2500000000000099E-3"/>
            </c:manualLayout>
          </c:layout>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bestFit"/>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24"/>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Lbl>
          <c:idx val="0"/>
          <c:layout>
            <c:manualLayout>
              <c:x val="4.3731773406054282E-2"/>
              <c:y val="-3.5000002431681512E-2"/>
            </c:manualLayout>
          </c:layout>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bestFit"/>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25"/>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pivotFmt>
      <c:pivotFmt>
        <c:idx val="2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Lbl>
          <c:idx val="0"/>
          <c:layout>
            <c:manualLayout>
              <c:x val="-9.4752175713117753E-2"/>
              <c:y val="5.1470591811296325E-2"/>
            </c:manualLayout>
          </c:layout>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bestFit"/>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27"/>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pivotFmt>
      <c:pivotFmt>
        <c:idx val="28"/>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pivotFmt>
      <c:pivotFmt>
        <c:idx val="29"/>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pivotFmt>
      <c:pivotFmt>
        <c:idx val="3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pivotFmt>
      <c:pivotFmt>
        <c:idx val="31"/>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Lbl>
          <c:idx val="0"/>
          <c:layout>
            <c:manualLayout>
              <c:x val="0.24489793107390428"/>
              <c:y val="-2.6764707741874096E-2"/>
            </c:manualLayout>
          </c:layout>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bestFit"/>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s>
    <c:plotArea>
      <c:layout/>
      <c:pieChart>
        <c:varyColors val="1"/>
        <c:ser>
          <c:idx val="0"/>
          <c:order val="0"/>
          <c:tx>
            <c:strRef>
              <c:f>'Expense Pie'!$S$6</c:f>
              <c:strCache>
                <c:ptCount val="1"/>
                <c:pt idx="0">
                  <c:v>Total</c:v>
                </c:pt>
              </c:strCache>
            </c:strRef>
          </c:tx>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0-B5E0-4C0C-A6F3-495810990CA9}"/>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B5E0-4C0C-A6F3-495810990CA9}"/>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2-B5E0-4C0C-A6F3-495810990CA9}"/>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B5E0-4C0C-A6F3-495810990CA9}"/>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4-B5E0-4C0C-A6F3-495810990CA9}"/>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8-CC24-46A3-B3AB-DE1A9EDE6011}"/>
              </c:ext>
            </c:extLst>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CC24-46A3-B3AB-DE1A9EDE6011}"/>
              </c:ext>
            </c:extLst>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6-CC24-46A3-B3AB-DE1A9EDE6011}"/>
              </c:ext>
            </c:extLst>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1-F818-46EC-8ECA-DBCACD9765AF}"/>
              </c:ext>
            </c:extLst>
          </c:dPt>
          <c:dLbls>
            <c:dLbl>
              <c:idx val="4"/>
              <c:layout>
                <c:manualLayout>
                  <c:x val="-9.4752175713117753E-2"/>
                  <c:y val="5.1470591811296325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4-B5E0-4C0C-A6F3-495810990CA9}"/>
                </c:ext>
              </c:extLst>
            </c:dLbl>
            <c:dLbl>
              <c:idx val="6"/>
              <c:layout>
                <c:manualLayout>
                  <c:x val="4.3731773406054282E-2"/>
                  <c:y val="-3.5000002431681512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CC24-46A3-B3AB-DE1A9EDE6011}"/>
                </c:ext>
              </c:extLst>
            </c:dLbl>
            <c:dLbl>
              <c:idx val="7"/>
              <c:layout>
                <c:manualLayout>
                  <c:x val="6.9868987625188991E-2"/>
                  <c:y val="-6.2500000000000099E-3"/>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6-CC24-46A3-B3AB-DE1A9EDE6011}"/>
                </c:ext>
              </c:extLst>
            </c:dLbl>
            <c:dLbl>
              <c:idx val="8"/>
              <c:layout>
                <c:manualLayout>
                  <c:x val="0.24489793107390428"/>
                  <c:y val="-2.6764707741874096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1-F818-46EC-8ECA-DBCACD9765AF}"/>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outEnd"/>
            <c:showLegendKey val="0"/>
            <c:showVal val="0"/>
            <c:showCatName val="1"/>
            <c:showSerName val="0"/>
            <c:showPercent val="1"/>
            <c:showBubbleSize val="0"/>
            <c:separator>
</c:separator>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'Expense Pie'!$R$7:$R$16</c:f>
              <c:strCache>
                <c:ptCount val="9"/>
                <c:pt idx="0">
                  <c:v>Fringe Benefits</c:v>
                </c:pt>
                <c:pt idx="1">
                  <c:v>Other Expenses</c:v>
                </c:pt>
                <c:pt idx="2">
                  <c:v>Other Salaries</c:v>
                </c:pt>
                <c:pt idx="3">
                  <c:v>FT Salaries</c:v>
                </c:pt>
                <c:pt idx="4">
                  <c:v>Institutional Financial Aid</c:v>
                </c:pt>
                <c:pt idx="5">
                  <c:v>Net Transfers</c:v>
                </c:pt>
                <c:pt idx="6">
                  <c:v>Utilities</c:v>
                </c:pt>
                <c:pt idx="7">
                  <c:v>Waivers</c:v>
                </c:pt>
                <c:pt idx="8">
                  <c:v>State Appropriations - ARPA Deficiency Funding</c:v>
                </c:pt>
              </c:strCache>
            </c:strRef>
          </c:cat>
          <c:val>
            <c:numRef>
              <c:f>'Expense Pie'!$S$7:$S$16</c:f>
              <c:numCache>
                <c:formatCode>_("$"* #,##0_);_("$"* \(#,##0\);_("$"* "-"_);_(@_)</c:formatCode>
                <c:ptCount val="9"/>
                <c:pt idx="0">
                  <c:v>70530061</c:v>
                </c:pt>
                <c:pt idx="1">
                  <c:v>44078728</c:v>
                </c:pt>
                <c:pt idx="2">
                  <c:v>21547734</c:v>
                </c:pt>
                <c:pt idx="3">
                  <c:v>81339864</c:v>
                </c:pt>
                <c:pt idx="4">
                  <c:v>14936332</c:v>
                </c:pt>
                <c:pt idx="5">
                  <c:v>15211027</c:v>
                </c:pt>
                <c:pt idx="6">
                  <c:v>5266810</c:v>
                </c:pt>
                <c:pt idx="7">
                  <c:v>2595966</c:v>
                </c:pt>
                <c:pt idx="8">
                  <c:v>5043801</c:v>
                </c:pt>
              </c:numCache>
            </c:numRef>
          </c:val>
          <c:extLst>
            <c:ext xmlns:c16="http://schemas.microsoft.com/office/drawing/2014/chart" uri="{C3380CC4-5D6E-409C-BE32-E72D297353CC}">
              <c16:uniqueId val="{00000005-B5E0-4C0C-A6F3-495810990CA9}"/>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userShapes r:id="rId3"/>
  <c:extLst>
    <c:ext xmlns:c14="http://schemas.microsoft.com/office/drawing/2007/8/2/chart" uri="{781A3756-C4B2-4CAC-9D66-4F8BD8637D16}">
      <c14:pivotOptions>
        <c14:dropZoneFilter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4">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38098</xdr:colOff>
      <xdr:row>3</xdr:row>
      <xdr:rowOff>0</xdr:rowOff>
    </xdr:from>
    <xdr:to>
      <xdr:col>15</xdr:col>
      <xdr:colOff>495299</xdr:colOff>
      <xdr:row>35</xdr:row>
      <xdr:rowOff>0</xdr:rowOff>
    </xdr:to>
    <xdr:graphicFrame macro="">
      <xdr:nvGraphicFramePr>
        <xdr:cNvPr id="2" name="Chart 1">
          <a:extLst>
            <a:ext uri="{FF2B5EF4-FFF2-40B4-BE49-F238E27FC236}">
              <a16:creationId xmlns:a16="http://schemas.microsoft.com/office/drawing/2014/main" id="{B4612F3B-F82E-4A45-9C40-7243B4B1DB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17115</xdr:colOff>
      <xdr:row>4</xdr:row>
      <xdr:rowOff>160757</xdr:rowOff>
    </xdr:from>
    <xdr:to>
      <xdr:col>5</xdr:col>
      <xdr:colOff>164612</xdr:colOff>
      <xdr:row>8</xdr:row>
      <xdr:rowOff>59886</xdr:rowOff>
    </xdr:to>
    <xdr:grpSp>
      <xdr:nvGrpSpPr>
        <xdr:cNvPr id="3" name="Group 2">
          <a:extLst>
            <a:ext uri="{FF2B5EF4-FFF2-40B4-BE49-F238E27FC236}">
              <a16:creationId xmlns:a16="http://schemas.microsoft.com/office/drawing/2014/main" id="{20B64472-8736-4CE6-BCE8-9F96B4B3CD22}"/>
            </a:ext>
          </a:extLst>
        </xdr:cNvPr>
        <xdr:cNvGrpSpPr/>
      </xdr:nvGrpSpPr>
      <xdr:grpSpPr>
        <a:xfrm>
          <a:off x="3251428" y="1511004"/>
          <a:ext cx="2492113" cy="652756"/>
          <a:chOff x="4693589" y="1364278"/>
          <a:chExt cx="1671208" cy="682396"/>
        </a:xfrm>
      </xdr:grpSpPr>
      <xdr:sp macro="" textlink="$S$5">
        <xdr:nvSpPr>
          <xdr:cNvPr id="4" name="TextBox 3">
            <a:extLst>
              <a:ext uri="{FF2B5EF4-FFF2-40B4-BE49-F238E27FC236}">
                <a16:creationId xmlns:a16="http://schemas.microsoft.com/office/drawing/2014/main" id="{6DE4F8B8-5F07-4182-B7A0-B8FC94CF17BD}"/>
              </a:ext>
            </a:extLst>
          </xdr:cNvPr>
          <xdr:cNvSpPr txBox="1"/>
        </xdr:nvSpPr>
        <xdr:spPr>
          <a:xfrm>
            <a:off x="4745547" y="1364278"/>
            <a:ext cx="1619250"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517DCC3E-6F36-4BD5-952D-487DF13FFAEA}" type="TxLink">
              <a:rPr lang="en-US" sz="1600" b="1" i="0" u="none" strike="noStrike">
                <a:solidFill>
                  <a:schemeClr val="accent1">
                    <a:lumMod val="50000"/>
                  </a:schemeClr>
                </a:solidFill>
                <a:latin typeface="Calibri"/>
                <a:cs typeface="Calibri"/>
              </a:rPr>
              <a:pPr/>
              <a:t>FY 2023</a:t>
            </a:fld>
            <a:endParaRPr lang="en-US" sz="1600" b="1">
              <a:solidFill>
                <a:schemeClr val="accent1">
                  <a:lumMod val="50000"/>
                </a:schemeClr>
              </a:solidFill>
            </a:endParaRPr>
          </a:p>
        </xdr:txBody>
      </xdr:sp>
      <xdr:sp macro="" textlink="$S$17">
        <xdr:nvSpPr>
          <xdr:cNvPr id="5" name="TextBox 4">
            <a:extLst>
              <a:ext uri="{FF2B5EF4-FFF2-40B4-BE49-F238E27FC236}">
                <a16:creationId xmlns:a16="http://schemas.microsoft.com/office/drawing/2014/main" id="{E74BB021-3BF2-47E3-872F-9C86AD56B73C}"/>
              </a:ext>
            </a:extLst>
          </xdr:cNvPr>
          <xdr:cNvSpPr txBox="1"/>
        </xdr:nvSpPr>
        <xdr:spPr>
          <a:xfrm>
            <a:off x="4693589" y="1656149"/>
            <a:ext cx="1619250"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5698154E-5EF8-413C-86B9-BFC1D99F197B}" type="TxLink">
              <a:rPr lang="en-US" sz="1600" b="1" i="0" u="none" strike="noStrike">
                <a:solidFill>
                  <a:schemeClr val="accent1">
                    <a:lumMod val="50000"/>
                  </a:schemeClr>
                </a:solidFill>
                <a:latin typeface="Calibri"/>
                <a:cs typeface="Calibri"/>
              </a:rPr>
              <a:pPr/>
              <a:t> $260,550,323 </a:t>
            </a:fld>
            <a:endParaRPr lang="en-US" sz="1600" b="1">
              <a:solidFill>
                <a:schemeClr val="accent1">
                  <a:lumMod val="50000"/>
                </a:schemeClr>
              </a:solidFill>
            </a:endParaRPr>
          </a:p>
        </xdr:txBody>
      </xdr:sp>
    </xdr:grpSp>
    <xdr:clientData/>
  </xdr:twoCellAnchor>
  <xdr:twoCellAnchor editAs="oneCell">
    <xdr:from>
      <xdr:col>0</xdr:col>
      <xdr:colOff>26670</xdr:colOff>
      <xdr:row>1</xdr:row>
      <xdr:rowOff>169545</xdr:rowOff>
    </xdr:from>
    <xdr:to>
      <xdr:col>0</xdr:col>
      <xdr:colOff>2893696</xdr:colOff>
      <xdr:row>9</xdr:row>
      <xdr:rowOff>162850</xdr:rowOff>
    </xdr:to>
    <mc:AlternateContent xmlns:mc="http://schemas.openxmlformats.org/markup-compatibility/2006" xmlns:a14="http://schemas.microsoft.com/office/drawing/2010/main">
      <mc:Choice Requires="a14">
        <xdr:graphicFrame macro="">
          <xdr:nvGraphicFramePr>
            <xdr:cNvPr id="6" name="Year 3">
              <a:extLst>
                <a:ext uri="{FF2B5EF4-FFF2-40B4-BE49-F238E27FC236}">
                  <a16:creationId xmlns:a16="http://schemas.microsoft.com/office/drawing/2014/main" id="{E52A1642-7817-4FF9-85A3-4B5B0833D26F}"/>
                </a:ext>
              </a:extLst>
            </xdr:cNvPr>
            <xdr:cNvGraphicFramePr/>
          </xdr:nvGraphicFramePr>
          <xdr:xfrm>
            <a:off x="0" y="0"/>
            <a:ext cx="0" cy="0"/>
          </xdr:xfrm>
          <a:graphic>
            <a:graphicData uri="http://schemas.microsoft.com/office/drawing/2010/slicer">
              <sle:slicer xmlns:sle="http://schemas.microsoft.com/office/drawing/2010/slicer" name="Year 3"/>
            </a:graphicData>
          </a:graphic>
        </xdr:graphicFrame>
      </mc:Choice>
      <mc:Fallback xmlns="">
        <xdr:sp macro="" textlink="">
          <xdr:nvSpPr>
            <xdr:cNvPr id="0" name=""/>
            <xdr:cNvSpPr>
              <a:spLocks noTextEdit="1"/>
            </xdr:cNvSpPr>
          </xdr:nvSpPr>
          <xdr:spPr>
            <a:xfrm>
              <a:off x="29845" y="759188"/>
              <a:ext cx="2863851" cy="1642471"/>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editAs="oneCell">
    <xdr:from>
      <xdr:col>1</xdr:col>
      <xdr:colOff>76200</xdr:colOff>
      <xdr:row>0</xdr:row>
      <xdr:rowOff>0</xdr:rowOff>
    </xdr:from>
    <xdr:to>
      <xdr:col>4</xdr:col>
      <xdr:colOff>1505</xdr:colOff>
      <xdr:row>0</xdr:row>
      <xdr:rowOff>524780</xdr:rowOff>
    </xdr:to>
    <xdr:pic>
      <xdr:nvPicPr>
        <xdr:cNvPr id="8" name="Picture 7">
          <a:extLst>
            <a:ext uri="{FF2B5EF4-FFF2-40B4-BE49-F238E27FC236}">
              <a16:creationId xmlns:a16="http://schemas.microsoft.com/office/drawing/2014/main" id="{9E76008B-3D55-426C-8FE5-11D3CA96BD9B}"/>
            </a:ext>
          </a:extLst>
        </xdr:cNvPr>
        <xdr:cNvPicPr>
          <a:picLocks noChangeAspect="1"/>
        </xdr:cNvPicPr>
      </xdr:nvPicPr>
      <xdr:blipFill>
        <a:blip xmlns:r="http://schemas.openxmlformats.org/officeDocument/2006/relationships" r:embed="rId2"/>
        <a:stretch>
          <a:fillRect/>
        </a:stretch>
      </xdr:blipFill>
      <xdr:spPr>
        <a:xfrm>
          <a:off x="3314700" y="0"/>
          <a:ext cx="1687430" cy="514350"/>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0.35764</cdr:x>
      <cdr:y>0.01953</cdr:y>
    </cdr:from>
    <cdr:to>
      <cdr:x>0.69329</cdr:x>
      <cdr:y>0.08854</cdr:y>
    </cdr:to>
    <cdr:sp macro="" textlink="">
      <cdr:nvSpPr>
        <cdr:cNvPr id="2" name="TextBox 1">
          <a:extLst xmlns:a="http://schemas.openxmlformats.org/drawingml/2006/main">
            <a:ext uri="{FF2B5EF4-FFF2-40B4-BE49-F238E27FC236}">
              <a16:creationId xmlns:a16="http://schemas.microsoft.com/office/drawing/2014/main" id="{02B70D09-20CE-4391-B87B-1163C1776B97}"/>
            </a:ext>
          </a:extLst>
        </cdr:cNvPr>
        <cdr:cNvSpPr txBox="1"/>
      </cdr:nvSpPr>
      <cdr:spPr>
        <a:xfrm xmlns:a="http://schemas.openxmlformats.org/drawingml/2006/main">
          <a:off x="2943225" y="142875"/>
          <a:ext cx="2762249" cy="5048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ontrata, Ann (Budget)" refreshedDate="45279.39769513889" missingItemsLimit="0" createdVersion="7" refreshedVersion="8" minRefreshableVersion="3" recordCount="171" xr:uid="{E1439434-1576-4454-A284-64394FECF03F}">
  <cacheSource type="worksheet">
    <worksheetSource name="Table3"/>
  </cacheSource>
  <cacheFields count="4">
    <cacheField name="Expenses" numFmtId="164">
      <sharedItems count="20">
        <s v="All Other Personal Services"/>
        <s v="All Other Personal Services "/>
        <s v="Fringe Benefits"/>
        <s v="Fringe Benefits  "/>
        <s v="FT Salaries"/>
        <s v="Graduate Assistants/Intern"/>
        <s v="Institutional Financial Aid"/>
        <s v="Lecturers"/>
        <s v="Lecturers (NTL)"/>
        <s v="Net Transfers"/>
        <s v="Other Expenses"/>
        <s v="Other PT"/>
        <s v="Overtime"/>
        <s v="Perm PT"/>
        <s v="Student Workers"/>
        <s v="University Assistants"/>
        <s v="Utilities"/>
        <s v="Waivers"/>
        <s v="Worker's Comp. Recovery"/>
        <s v="State Appropriations - One Time Funding"/>
      </sharedItems>
    </cacheField>
    <cacheField name="Category" numFmtId="164">
      <sharedItems count="9">
        <s v="Other Salaries"/>
        <s v="Fringe Benefits"/>
        <s v="FT Salaries"/>
        <s v="Institutional Financial Aid"/>
        <s v="Net Transfers"/>
        <s v="Other Expenses"/>
        <s v="Utilities"/>
        <s v="Waivers"/>
        <s v="State Appropriations - ARPA Deficiency Funding"/>
      </sharedItems>
    </cacheField>
    <cacheField name="Year" numFmtId="164">
      <sharedItems containsSemiMixedTypes="0" containsString="0" containsNumber="1" containsInteger="1" minValue="2014" maxValue="2023" count="10">
        <n v="2014"/>
        <n v="2015"/>
        <n v="2016"/>
        <n v="2017"/>
        <n v="2018"/>
        <n v="2019"/>
        <n v="2020"/>
        <n v="2021"/>
        <n v="2022"/>
        <n v="2023"/>
      </sharedItems>
    </cacheField>
    <cacheField name="Total" numFmtId="44">
      <sharedItems containsString="0" containsBlank="1" containsNumber="1" minValue="231302" maxValue="84957209"/>
    </cacheField>
  </cacheFields>
  <extLst>
    <ext xmlns:x14="http://schemas.microsoft.com/office/spreadsheetml/2009/9/main" uri="{725AE2AE-9491-48be-B2B4-4EB974FC3084}">
      <x14:pivotCacheDefinition pivotCacheId="218084849"/>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71">
  <r>
    <x v="0"/>
    <x v="0"/>
    <x v="0"/>
    <n v="2663431"/>
  </r>
  <r>
    <x v="0"/>
    <x v="0"/>
    <x v="1"/>
    <n v="2421500"/>
  </r>
  <r>
    <x v="0"/>
    <x v="0"/>
    <x v="2"/>
    <n v="2930733"/>
  </r>
  <r>
    <x v="0"/>
    <x v="0"/>
    <x v="3"/>
    <n v="3075653"/>
  </r>
  <r>
    <x v="0"/>
    <x v="0"/>
    <x v="4"/>
    <n v="3593657"/>
  </r>
  <r>
    <x v="0"/>
    <x v="0"/>
    <x v="5"/>
    <n v="4850638"/>
  </r>
  <r>
    <x v="0"/>
    <x v="0"/>
    <x v="6"/>
    <n v="2485744"/>
  </r>
  <r>
    <x v="0"/>
    <x v="0"/>
    <x v="7"/>
    <n v="4008618"/>
  </r>
  <r>
    <x v="0"/>
    <x v="0"/>
    <x v="8"/>
    <n v="5631358"/>
  </r>
  <r>
    <x v="1"/>
    <x v="0"/>
    <x v="9"/>
    <n v="2473180"/>
  </r>
  <r>
    <x v="2"/>
    <x v="1"/>
    <x v="9"/>
    <n v="70298759"/>
  </r>
  <r>
    <x v="3"/>
    <x v="1"/>
    <x v="0"/>
    <n v="47055355"/>
  </r>
  <r>
    <x v="3"/>
    <x v="1"/>
    <x v="1"/>
    <n v="50985620"/>
  </r>
  <r>
    <x v="3"/>
    <x v="1"/>
    <x v="2"/>
    <n v="56628723"/>
  </r>
  <r>
    <x v="3"/>
    <x v="1"/>
    <x v="3"/>
    <n v="56491790"/>
  </r>
  <r>
    <x v="3"/>
    <x v="1"/>
    <x v="4"/>
    <n v="57767005"/>
  </r>
  <r>
    <x v="3"/>
    <x v="1"/>
    <x v="5"/>
    <n v="63622427"/>
  </r>
  <r>
    <x v="3"/>
    <x v="1"/>
    <x v="6"/>
    <n v="66048330"/>
  </r>
  <r>
    <x v="3"/>
    <x v="1"/>
    <x v="7"/>
    <n v="69374260"/>
  </r>
  <r>
    <x v="3"/>
    <x v="1"/>
    <x v="8"/>
    <n v="71905590"/>
  </r>
  <r>
    <x v="4"/>
    <x v="2"/>
    <x v="0"/>
    <n v="73632057"/>
  </r>
  <r>
    <x v="4"/>
    <x v="2"/>
    <x v="1"/>
    <n v="77522204"/>
  </r>
  <r>
    <x v="4"/>
    <x v="2"/>
    <x v="2"/>
    <n v="81100112"/>
  </r>
  <r>
    <x v="4"/>
    <x v="2"/>
    <x v="3"/>
    <n v="79854932"/>
  </r>
  <r>
    <x v="4"/>
    <x v="2"/>
    <x v="4"/>
    <n v="77299947"/>
  </r>
  <r>
    <x v="4"/>
    <x v="2"/>
    <x v="5"/>
    <n v="77558457"/>
  </r>
  <r>
    <x v="4"/>
    <x v="2"/>
    <x v="6"/>
    <n v="81018782"/>
  </r>
  <r>
    <x v="4"/>
    <x v="2"/>
    <x v="7"/>
    <n v="81826965"/>
  </r>
  <r>
    <x v="4"/>
    <x v="2"/>
    <x v="8"/>
    <n v="84957209"/>
  </r>
  <r>
    <x v="4"/>
    <x v="2"/>
    <x v="9"/>
    <n v="81339864"/>
  </r>
  <r>
    <x v="5"/>
    <x v="0"/>
    <x v="0"/>
    <n v="301772"/>
  </r>
  <r>
    <x v="5"/>
    <x v="0"/>
    <x v="1"/>
    <n v="283855"/>
  </r>
  <r>
    <x v="5"/>
    <x v="0"/>
    <x v="2"/>
    <n v="295006"/>
  </r>
  <r>
    <x v="5"/>
    <x v="0"/>
    <x v="3"/>
    <n v="250262"/>
  </r>
  <r>
    <x v="5"/>
    <x v="0"/>
    <x v="4"/>
    <n v="557176"/>
  </r>
  <r>
    <x v="5"/>
    <x v="0"/>
    <x v="5"/>
    <n v="573714"/>
  </r>
  <r>
    <x v="5"/>
    <x v="0"/>
    <x v="6"/>
    <n v="608841"/>
  </r>
  <r>
    <x v="5"/>
    <x v="0"/>
    <x v="7"/>
    <n v="498992"/>
  </r>
  <r>
    <x v="5"/>
    <x v="0"/>
    <x v="8"/>
    <n v="524952"/>
  </r>
  <r>
    <x v="5"/>
    <x v="0"/>
    <x v="9"/>
    <n v="474899"/>
  </r>
  <r>
    <x v="6"/>
    <x v="3"/>
    <x v="0"/>
    <n v="11184809"/>
  </r>
  <r>
    <x v="6"/>
    <x v="3"/>
    <x v="1"/>
    <n v="11217252"/>
  </r>
  <r>
    <x v="6"/>
    <x v="3"/>
    <x v="2"/>
    <n v="11491457"/>
  </r>
  <r>
    <x v="6"/>
    <x v="3"/>
    <x v="3"/>
    <n v="12507651"/>
  </r>
  <r>
    <x v="6"/>
    <x v="3"/>
    <x v="4"/>
    <n v="12926960"/>
  </r>
  <r>
    <x v="6"/>
    <x v="3"/>
    <x v="5"/>
    <n v="13466700"/>
  </r>
  <r>
    <x v="6"/>
    <x v="3"/>
    <x v="6"/>
    <n v="14073455"/>
  </r>
  <r>
    <x v="6"/>
    <x v="3"/>
    <x v="7"/>
    <n v="14062604"/>
  </r>
  <r>
    <x v="6"/>
    <x v="3"/>
    <x v="8"/>
    <n v="14208726"/>
  </r>
  <r>
    <x v="6"/>
    <x v="3"/>
    <x v="9"/>
    <n v="14936332"/>
  </r>
  <r>
    <x v="7"/>
    <x v="0"/>
    <x v="0"/>
    <n v="9826807"/>
  </r>
  <r>
    <x v="7"/>
    <x v="0"/>
    <x v="1"/>
    <n v="10312571"/>
  </r>
  <r>
    <x v="7"/>
    <x v="0"/>
    <x v="2"/>
    <n v="10914028"/>
  </r>
  <r>
    <x v="7"/>
    <x v="0"/>
    <x v="3"/>
    <n v="10433589"/>
  </r>
  <r>
    <x v="7"/>
    <x v="0"/>
    <x v="4"/>
    <n v="11085982"/>
  </r>
  <r>
    <x v="7"/>
    <x v="0"/>
    <x v="5"/>
    <n v="11563642"/>
  </r>
  <r>
    <x v="7"/>
    <x v="0"/>
    <x v="6"/>
    <n v="12121250"/>
  </r>
  <r>
    <x v="7"/>
    <x v="0"/>
    <x v="7"/>
    <n v="10540675"/>
  </r>
  <r>
    <x v="7"/>
    <x v="0"/>
    <x v="8"/>
    <n v="11007324"/>
  </r>
  <r>
    <x v="7"/>
    <x v="0"/>
    <x v="9"/>
    <n v="12121754"/>
  </r>
  <r>
    <x v="8"/>
    <x v="0"/>
    <x v="0"/>
    <m/>
  </r>
  <r>
    <x v="8"/>
    <x v="0"/>
    <x v="1"/>
    <m/>
  </r>
  <r>
    <x v="8"/>
    <x v="0"/>
    <x v="2"/>
    <m/>
  </r>
  <r>
    <x v="8"/>
    <x v="0"/>
    <x v="3"/>
    <m/>
  </r>
  <r>
    <x v="8"/>
    <x v="0"/>
    <x v="4"/>
    <n v="1513437"/>
  </r>
  <r>
    <x v="8"/>
    <x v="0"/>
    <x v="5"/>
    <n v="1358140"/>
  </r>
  <r>
    <x v="8"/>
    <x v="0"/>
    <x v="6"/>
    <n v="1161631"/>
  </r>
  <r>
    <x v="8"/>
    <x v="0"/>
    <x v="7"/>
    <n v="937355"/>
  </r>
  <r>
    <x v="8"/>
    <x v="0"/>
    <x v="8"/>
    <n v="1084778"/>
  </r>
  <r>
    <x v="8"/>
    <x v="0"/>
    <x v="9"/>
    <n v="1040089"/>
  </r>
  <r>
    <x v="9"/>
    <x v="4"/>
    <x v="0"/>
    <n v="12527077"/>
  </r>
  <r>
    <x v="9"/>
    <x v="4"/>
    <x v="1"/>
    <n v="10490891"/>
  </r>
  <r>
    <x v="9"/>
    <x v="4"/>
    <x v="2"/>
    <n v="14526280.169999987"/>
  </r>
  <r>
    <x v="9"/>
    <x v="4"/>
    <x v="3"/>
    <n v="13896017"/>
  </r>
  <r>
    <x v="9"/>
    <x v="4"/>
    <x v="4"/>
    <n v="14254599"/>
  </r>
  <r>
    <x v="9"/>
    <x v="4"/>
    <x v="5"/>
    <n v="18208627"/>
  </r>
  <r>
    <x v="9"/>
    <x v="4"/>
    <x v="6"/>
    <n v="12964070"/>
  </r>
  <r>
    <x v="9"/>
    <x v="4"/>
    <x v="7"/>
    <n v="894309.58000001311"/>
  </r>
  <r>
    <x v="9"/>
    <x v="4"/>
    <x v="8"/>
    <n v="8508191"/>
  </r>
  <r>
    <x v="9"/>
    <x v="4"/>
    <x v="9"/>
    <n v="15211027"/>
  </r>
  <r>
    <x v="10"/>
    <x v="5"/>
    <x v="0"/>
    <n v="37639866.18"/>
  </r>
  <r>
    <x v="10"/>
    <x v="5"/>
    <x v="1"/>
    <n v="37254742.379999995"/>
  </r>
  <r>
    <x v="10"/>
    <x v="5"/>
    <x v="2"/>
    <n v="39484157.840000004"/>
  </r>
  <r>
    <x v="10"/>
    <x v="5"/>
    <x v="3"/>
    <n v="39361060.920000002"/>
  </r>
  <r>
    <x v="10"/>
    <x v="5"/>
    <x v="4"/>
    <n v="39034839"/>
  </r>
  <r>
    <x v="10"/>
    <x v="5"/>
    <x v="5"/>
    <n v="38971427"/>
  </r>
  <r>
    <x v="10"/>
    <x v="5"/>
    <x v="6"/>
    <n v="31648515"/>
  </r>
  <r>
    <x v="10"/>
    <x v="5"/>
    <x v="7"/>
    <n v="29698028"/>
  </r>
  <r>
    <x v="10"/>
    <x v="5"/>
    <x v="8"/>
    <n v="32773621"/>
  </r>
  <r>
    <x v="10"/>
    <x v="5"/>
    <x v="9"/>
    <n v="44078728"/>
  </r>
  <r>
    <x v="11"/>
    <x v="0"/>
    <x v="0"/>
    <n v="4080145"/>
  </r>
  <r>
    <x v="11"/>
    <x v="0"/>
    <x v="1"/>
    <n v="4420914"/>
  </r>
  <r>
    <x v="11"/>
    <x v="0"/>
    <x v="2"/>
    <n v="4898038"/>
  </r>
  <r>
    <x v="11"/>
    <x v="0"/>
    <x v="3"/>
    <n v="4509258"/>
  </r>
  <r>
    <x v="11"/>
    <x v="0"/>
    <x v="4"/>
    <n v="690735"/>
  </r>
  <r>
    <x v="11"/>
    <x v="0"/>
    <x v="5"/>
    <n v="682636"/>
  </r>
  <r>
    <x v="11"/>
    <x v="0"/>
    <x v="6"/>
    <n v="737130"/>
  </r>
  <r>
    <x v="11"/>
    <x v="0"/>
    <x v="7"/>
    <n v="610940"/>
  </r>
  <r>
    <x v="11"/>
    <x v="0"/>
    <x v="8"/>
    <n v="781436"/>
  </r>
  <r>
    <x v="11"/>
    <x v="0"/>
    <x v="9"/>
    <n v="1121720"/>
  </r>
  <r>
    <x v="12"/>
    <x v="0"/>
    <x v="0"/>
    <n v="556999"/>
  </r>
  <r>
    <x v="12"/>
    <x v="0"/>
    <x v="1"/>
    <n v="696618"/>
  </r>
  <r>
    <x v="12"/>
    <x v="0"/>
    <x v="2"/>
    <n v="735953"/>
  </r>
  <r>
    <x v="12"/>
    <x v="0"/>
    <x v="3"/>
    <n v="665022"/>
  </r>
  <r>
    <x v="12"/>
    <x v="0"/>
    <x v="4"/>
    <n v="665554"/>
  </r>
  <r>
    <x v="12"/>
    <x v="0"/>
    <x v="5"/>
    <n v="909238"/>
  </r>
  <r>
    <x v="12"/>
    <x v="0"/>
    <x v="6"/>
    <n v="498807"/>
  </r>
  <r>
    <x v="12"/>
    <x v="0"/>
    <x v="7"/>
    <n v="436250"/>
  </r>
  <r>
    <x v="12"/>
    <x v="0"/>
    <x v="8"/>
    <n v="623882"/>
  </r>
  <r>
    <x v="12"/>
    <x v="0"/>
    <x v="9"/>
    <n v="673538"/>
  </r>
  <r>
    <x v="13"/>
    <x v="0"/>
    <x v="0"/>
    <n v="364783"/>
  </r>
  <r>
    <x v="13"/>
    <x v="0"/>
    <x v="1"/>
    <n v="381577"/>
  </r>
  <r>
    <x v="13"/>
    <x v="0"/>
    <x v="2"/>
    <n v="473483"/>
  </r>
  <r>
    <x v="13"/>
    <x v="0"/>
    <x v="3"/>
    <n v="433918"/>
  </r>
  <r>
    <x v="13"/>
    <x v="0"/>
    <x v="4"/>
    <n v="470994"/>
  </r>
  <r>
    <x v="13"/>
    <x v="0"/>
    <x v="5"/>
    <n v="359273"/>
  </r>
  <r>
    <x v="13"/>
    <x v="0"/>
    <x v="6"/>
    <n v="280998"/>
  </r>
  <r>
    <x v="13"/>
    <x v="0"/>
    <x v="7"/>
    <n v="351773"/>
  </r>
  <r>
    <x v="13"/>
    <x v="0"/>
    <x v="8"/>
    <n v="604098"/>
  </r>
  <r>
    <x v="13"/>
    <x v="0"/>
    <x v="9"/>
    <n v="257647"/>
  </r>
  <r>
    <x v="14"/>
    <x v="0"/>
    <x v="0"/>
    <m/>
  </r>
  <r>
    <x v="14"/>
    <x v="0"/>
    <x v="1"/>
    <m/>
  </r>
  <r>
    <x v="14"/>
    <x v="0"/>
    <x v="2"/>
    <m/>
  </r>
  <r>
    <x v="14"/>
    <x v="0"/>
    <x v="3"/>
    <m/>
  </r>
  <r>
    <x v="14"/>
    <x v="0"/>
    <x v="4"/>
    <n v="2560099"/>
  </r>
  <r>
    <x v="14"/>
    <x v="0"/>
    <x v="5"/>
    <n v="2555826"/>
  </r>
  <r>
    <x v="14"/>
    <x v="0"/>
    <x v="6"/>
    <n v="2460565"/>
  </r>
  <r>
    <x v="14"/>
    <x v="0"/>
    <x v="7"/>
    <n v="1085461"/>
  </r>
  <r>
    <x v="14"/>
    <x v="0"/>
    <x v="8"/>
    <n v="1851752"/>
  </r>
  <r>
    <x v="14"/>
    <x v="0"/>
    <x v="9"/>
    <n v="2669481"/>
  </r>
  <r>
    <x v="15"/>
    <x v="0"/>
    <x v="0"/>
    <n v="1096292"/>
  </r>
  <r>
    <x v="15"/>
    <x v="0"/>
    <x v="1"/>
    <n v="1108068"/>
  </r>
  <r>
    <x v="15"/>
    <x v="0"/>
    <x v="2"/>
    <n v="1033817"/>
  </r>
  <r>
    <x v="15"/>
    <x v="0"/>
    <x v="3"/>
    <n v="893913"/>
  </r>
  <r>
    <x v="15"/>
    <x v="0"/>
    <x v="4"/>
    <n v="839918"/>
  </r>
  <r>
    <x v="15"/>
    <x v="0"/>
    <x v="5"/>
    <n v="954593"/>
  </r>
  <r>
    <x v="15"/>
    <x v="0"/>
    <x v="6"/>
    <n v="970984"/>
  </r>
  <r>
    <x v="15"/>
    <x v="0"/>
    <x v="7"/>
    <n v="814441"/>
  </r>
  <r>
    <x v="15"/>
    <x v="0"/>
    <x v="8"/>
    <n v="618788"/>
  </r>
  <r>
    <x v="15"/>
    <x v="0"/>
    <x v="9"/>
    <n v="715426"/>
  </r>
  <r>
    <x v="16"/>
    <x v="6"/>
    <x v="0"/>
    <n v="4860213.8200000012"/>
  </r>
  <r>
    <x v="16"/>
    <x v="6"/>
    <x v="1"/>
    <n v="4760061.620000001"/>
  </r>
  <r>
    <x v="16"/>
    <x v="6"/>
    <x v="2"/>
    <n v="4716728.16"/>
  </r>
  <r>
    <x v="16"/>
    <x v="6"/>
    <x v="3"/>
    <n v="5271515.0799999982"/>
  </r>
  <r>
    <x v="16"/>
    <x v="6"/>
    <x v="4"/>
    <n v="5325607"/>
  </r>
  <r>
    <x v="16"/>
    <x v="6"/>
    <x v="5"/>
    <n v="5406520"/>
  </r>
  <r>
    <x v="16"/>
    <x v="6"/>
    <x v="6"/>
    <n v="4969032"/>
  </r>
  <r>
    <x v="16"/>
    <x v="6"/>
    <x v="7"/>
    <n v="5223008"/>
  </r>
  <r>
    <x v="16"/>
    <x v="6"/>
    <x v="8"/>
    <n v="7052787"/>
  </r>
  <r>
    <x v="16"/>
    <x v="6"/>
    <x v="9"/>
    <n v="5266810"/>
  </r>
  <r>
    <x v="17"/>
    <x v="7"/>
    <x v="0"/>
    <n v="2286449"/>
  </r>
  <r>
    <x v="17"/>
    <x v="7"/>
    <x v="1"/>
    <n v="2418634"/>
  </r>
  <r>
    <x v="17"/>
    <x v="7"/>
    <x v="2"/>
    <n v="2638712"/>
  </r>
  <r>
    <x v="17"/>
    <x v="7"/>
    <x v="3"/>
    <n v="2716611"/>
  </r>
  <r>
    <x v="17"/>
    <x v="7"/>
    <x v="4"/>
    <n v="2797943"/>
  </r>
  <r>
    <x v="17"/>
    <x v="7"/>
    <x v="5"/>
    <n v="3075941"/>
  </r>
  <r>
    <x v="17"/>
    <x v="7"/>
    <x v="6"/>
    <n v="2845972"/>
  </r>
  <r>
    <x v="17"/>
    <x v="7"/>
    <x v="7"/>
    <n v="2431457"/>
  </r>
  <r>
    <x v="17"/>
    <x v="7"/>
    <x v="8"/>
    <n v="2379786"/>
  </r>
  <r>
    <x v="17"/>
    <x v="7"/>
    <x v="9"/>
    <n v="2595966"/>
  </r>
  <r>
    <x v="18"/>
    <x v="1"/>
    <x v="0"/>
    <n v="389151"/>
  </r>
  <r>
    <x v="18"/>
    <x v="1"/>
    <x v="1"/>
    <n v="471411"/>
  </r>
  <r>
    <x v="18"/>
    <x v="1"/>
    <x v="2"/>
    <n v="300572"/>
  </r>
  <r>
    <x v="18"/>
    <x v="1"/>
    <x v="3"/>
    <n v="295890"/>
  </r>
  <r>
    <x v="18"/>
    <x v="1"/>
    <x v="4"/>
    <n v="285328"/>
  </r>
  <r>
    <x v="18"/>
    <x v="1"/>
    <x v="5"/>
    <n v="273457"/>
  </r>
  <r>
    <x v="18"/>
    <x v="1"/>
    <x v="6"/>
    <n v="312325"/>
  </r>
  <r>
    <x v="18"/>
    <x v="1"/>
    <x v="7"/>
    <n v="281400"/>
  </r>
  <r>
    <x v="18"/>
    <x v="1"/>
    <x v="8"/>
    <n v="255095"/>
  </r>
  <r>
    <x v="18"/>
    <x v="1"/>
    <x v="9"/>
    <n v="231302"/>
  </r>
  <r>
    <x v="19"/>
    <x v="8"/>
    <x v="9"/>
    <n v="504380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0D9B6AD-A2CC-4E63-9BAB-A7F0A4ADDBAE}" name="PivotTable1" cacheId="0" applyNumberFormats="0" applyBorderFormats="0" applyFontFormats="0" applyPatternFormats="0" applyAlignmentFormats="0" applyWidthHeightFormats="1" dataCaption="Values" updatedVersion="8" minRefreshableVersion="3" itemPrintTitles="1" createdVersion="7" indent="0" outline="1" outlineData="1" multipleFieldFilters="0" chartFormat="17" rowHeaderCaption="Expense Categories">
  <location ref="R6:S16" firstHeaderRow="1" firstDataRow="1" firstDataCol="1" rowPageCount="1" colPageCount="1"/>
  <pivotFields count="4">
    <pivotField showAll="0"/>
    <pivotField axis="axisRow" showAll="0">
      <items count="10">
        <item x="1"/>
        <item x="5"/>
        <item x="0"/>
        <item x="2"/>
        <item x="3"/>
        <item x="4"/>
        <item x="6"/>
        <item x="7"/>
        <item x="8"/>
        <item t="default"/>
      </items>
    </pivotField>
    <pivotField axis="axisPage" numFmtId="164" multipleItemSelectionAllowed="1" showAll="0">
      <items count="11">
        <item h="1" x="7"/>
        <item h="1" x="0"/>
        <item h="1" x="1"/>
        <item h="1" x="2"/>
        <item h="1" x="3"/>
        <item h="1" x="4"/>
        <item h="1" x="5"/>
        <item h="1" x="6"/>
        <item h="1" x="8"/>
        <item x="9"/>
        <item t="default"/>
      </items>
    </pivotField>
    <pivotField dataField="1" numFmtId="44" showAll="0"/>
  </pivotFields>
  <rowFields count="1">
    <field x="1"/>
  </rowFields>
  <rowItems count="10">
    <i>
      <x/>
    </i>
    <i>
      <x v="1"/>
    </i>
    <i>
      <x v="2"/>
    </i>
    <i>
      <x v="3"/>
    </i>
    <i>
      <x v="4"/>
    </i>
    <i>
      <x v="5"/>
    </i>
    <i>
      <x v="6"/>
    </i>
    <i>
      <x v="7"/>
    </i>
    <i>
      <x v="8"/>
    </i>
    <i t="grand">
      <x/>
    </i>
  </rowItems>
  <colItems count="1">
    <i/>
  </colItems>
  <pageFields count="1">
    <pageField fld="2" hier="-1"/>
  </pageFields>
  <dataFields count="1">
    <dataField name="Total " fld="3" baseField="0" baseItem="11" numFmtId="42"/>
  </dataFields>
  <chartFormats count="17">
    <chartFormat chart="1" format="16" series="1">
      <pivotArea type="data" outline="0" fieldPosition="0">
        <references count="1">
          <reference field="4294967294" count="1" selected="0">
            <x v="0"/>
          </reference>
        </references>
      </pivotArea>
    </chartFormat>
    <chartFormat chart="2" format="22" series="1">
      <pivotArea type="data" outline="0" fieldPosition="0">
        <references count="1">
          <reference field="4294967294" count="1" selected="0">
            <x v="0"/>
          </reference>
        </references>
      </pivotArea>
    </chartFormat>
    <chartFormat chart="5" format="18" series="1">
      <pivotArea type="data" outline="0" fieldPosition="0">
        <references count="1">
          <reference field="4294967294" count="1" selected="0">
            <x v="0"/>
          </reference>
        </references>
      </pivotArea>
    </chartFormat>
    <chartFormat chart="11" format="22" series="1">
      <pivotArea type="data" outline="0" fieldPosition="0">
        <references count="1">
          <reference field="4294967294" count="1" selected="0">
            <x v="0"/>
          </reference>
        </references>
      </pivotArea>
    </chartFormat>
    <chartFormat chart="12" format="16" series="1">
      <pivotArea type="data" outline="0" fieldPosition="0">
        <references count="1">
          <reference field="4294967294" count="1" selected="0">
            <x v="0"/>
          </reference>
        </references>
      </pivotArea>
    </chartFormat>
    <chartFormat chart="13" format="18" series="1">
      <pivotArea type="data" outline="0" fieldPosition="0">
        <references count="1">
          <reference field="4294967294" count="1" selected="0">
            <x v="0"/>
          </reference>
        </references>
      </pivotArea>
    </chartFormat>
    <chartFormat chart="14" format="20" series="1">
      <pivotArea type="data" outline="0" fieldPosition="0">
        <references count="1">
          <reference field="4294967294" count="1" selected="0">
            <x v="0"/>
          </reference>
        </references>
      </pivotArea>
    </chartFormat>
    <chartFormat chart="16" format="22" series="1">
      <pivotArea type="data" outline="0" fieldPosition="0">
        <references count="1">
          <reference field="4294967294" count="1" selected="0">
            <x v="0"/>
          </reference>
        </references>
      </pivotArea>
    </chartFormat>
    <chartFormat chart="16" format="23">
      <pivotArea type="data" outline="0" fieldPosition="0">
        <references count="2">
          <reference field="4294967294" count="1" selected="0">
            <x v="0"/>
          </reference>
          <reference field="1" count="1" selected="0">
            <x v="7"/>
          </reference>
        </references>
      </pivotArea>
    </chartFormat>
    <chartFormat chart="16" format="24">
      <pivotArea type="data" outline="0" fieldPosition="0">
        <references count="2">
          <reference field="4294967294" count="1" selected="0">
            <x v="0"/>
          </reference>
          <reference field="1" count="1" selected="0">
            <x v="6"/>
          </reference>
        </references>
      </pivotArea>
    </chartFormat>
    <chartFormat chart="16" format="25">
      <pivotArea type="data" outline="0" fieldPosition="0">
        <references count="2">
          <reference field="4294967294" count="1" selected="0">
            <x v="0"/>
          </reference>
          <reference field="1" count="1" selected="0">
            <x v="5"/>
          </reference>
        </references>
      </pivotArea>
    </chartFormat>
    <chartFormat chart="16" format="26">
      <pivotArea type="data" outline="0" fieldPosition="0">
        <references count="2">
          <reference field="4294967294" count="1" selected="0">
            <x v="0"/>
          </reference>
          <reference field="1" count="1" selected="0">
            <x v="4"/>
          </reference>
        </references>
      </pivotArea>
    </chartFormat>
    <chartFormat chart="16" format="27">
      <pivotArea type="data" outline="0" fieldPosition="0">
        <references count="2">
          <reference field="4294967294" count="1" selected="0">
            <x v="0"/>
          </reference>
          <reference field="1" count="1" selected="0">
            <x v="0"/>
          </reference>
        </references>
      </pivotArea>
    </chartFormat>
    <chartFormat chart="16" format="28">
      <pivotArea type="data" outline="0" fieldPosition="0">
        <references count="2">
          <reference field="4294967294" count="1" selected="0">
            <x v="0"/>
          </reference>
          <reference field="1" count="1" selected="0">
            <x v="1"/>
          </reference>
        </references>
      </pivotArea>
    </chartFormat>
    <chartFormat chart="16" format="29">
      <pivotArea type="data" outline="0" fieldPosition="0">
        <references count="2">
          <reference field="4294967294" count="1" selected="0">
            <x v="0"/>
          </reference>
          <reference field="1" count="1" selected="0">
            <x v="2"/>
          </reference>
        </references>
      </pivotArea>
    </chartFormat>
    <chartFormat chart="16" format="30">
      <pivotArea type="data" outline="0" fieldPosition="0">
        <references count="2">
          <reference field="4294967294" count="1" selected="0">
            <x v="0"/>
          </reference>
          <reference field="1" count="1" selected="0">
            <x v="3"/>
          </reference>
        </references>
      </pivotArea>
    </chartFormat>
    <chartFormat chart="16" format="31">
      <pivotArea type="data" outline="0" fieldPosition="0">
        <references count="2">
          <reference field="4294967294" count="1" selected="0">
            <x v="0"/>
          </reference>
          <reference field="1" count="1" selected="0">
            <x v="8"/>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21C810AA-EA4B-4521-8B84-92B925D86F0F}" name="PivotTable5" cacheId="0" applyNumberFormats="0" applyBorderFormats="0" applyFontFormats="0" applyPatternFormats="0" applyAlignmentFormats="0" applyWidthHeightFormats="1" dataCaption="Values" updatedVersion="8" minRefreshableVersion="3" useAutoFormatting="1" itemPrintTitles="1" createdVersion="7" indent="0" outline="1" outlineData="1" multipleFieldFilters="0">
  <location ref="I3:S15" firstHeaderRow="1" firstDataRow="2" firstDataCol="1" rowPageCount="1" colPageCount="1"/>
  <pivotFields count="4">
    <pivotField axis="axisPage" multipleItemSelectionAllowed="1" showAll="0">
      <items count="21">
        <item x="0"/>
        <item x="1"/>
        <item x="2"/>
        <item x="3"/>
        <item x="4"/>
        <item x="5"/>
        <item x="6"/>
        <item x="7"/>
        <item x="8"/>
        <item x="9"/>
        <item x="10"/>
        <item x="11"/>
        <item x="12"/>
        <item x="13"/>
        <item x="14"/>
        <item x="15"/>
        <item x="16"/>
        <item x="17"/>
        <item x="18"/>
        <item x="19"/>
        <item t="default"/>
      </items>
    </pivotField>
    <pivotField axis="axisCol" showAll="0">
      <items count="10">
        <item x="1"/>
        <item x="2"/>
        <item x="3"/>
        <item x="4"/>
        <item x="5"/>
        <item x="0"/>
        <item x="6"/>
        <item x="7"/>
        <item x="8"/>
        <item t="default"/>
      </items>
    </pivotField>
    <pivotField axis="axisRow" numFmtId="164" showAll="0">
      <items count="11">
        <item x="0"/>
        <item x="1"/>
        <item x="2"/>
        <item x="3"/>
        <item x="4"/>
        <item x="5"/>
        <item x="6"/>
        <item x="7"/>
        <item x="8"/>
        <item x="9"/>
        <item t="default"/>
      </items>
    </pivotField>
    <pivotField dataField="1" showAll="0"/>
  </pivotFields>
  <rowFields count="1">
    <field x="2"/>
  </rowFields>
  <rowItems count="11">
    <i>
      <x/>
    </i>
    <i>
      <x v="1"/>
    </i>
    <i>
      <x v="2"/>
    </i>
    <i>
      <x v="3"/>
    </i>
    <i>
      <x v="4"/>
    </i>
    <i>
      <x v="5"/>
    </i>
    <i>
      <x v="6"/>
    </i>
    <i>
      <x v="7"/>
    </i>
    <i>
      <x v="8"/>
    </i>
    <i>
      <x v="9"/>
    </i>
    <i t="grand">
      <x/>
    </i>
  </rowItems>
  <colFields count="1">
    <field x="1"/>
  </colFields>
  <colItems count="10">
    <i>
      <x/>
    </i>
    <i>
      <x v="1"/>
    </i>
    <i>
      <x v="2"/>
    </i>
    <i>
      <x v="3"/>
    </i>
    <i>
      <x v="4"/>
    </i>
    <i>
      <x v="5"/>
    </i>
    <i>
      <x v="6"/>
    </i>
    <i>
      <x v="7"/>
    </i>
    <i>
      <x v="8"/>
    </i>
    <i t="grand">
      <x/>
    </i>
  </colItems>
  <pageFields count="1">
    <pageField fld="0" hier="-1"/>
  </pageFields>
  <dataFields count="1">
    <dataField name="Sum of Total" fld="3" baseField="2" baseItem="5" numFmtId="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Year21" xr10:uid="{E7A1011D-2512-48DB-8E59-8DC579CFCC68}" sourceName="Year">
  <pivotTables>
    <pivotTable tabId="23" name="PivotTable1"/>
  </pivotTables>
  <data>
    <tabular pivotCacheId="218084849">
      <items count="10">
        <i x="0"/>
        <i x="1"/>
        <i x="2"/>
        <i x="3"/>
        <i x="4"/>
        <i x="5"/>
        <i x="6"/>
        <i x="7"/>
        <i x="8"/>
        <i x="9"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Year 3" xr10:uid="{C6A44167-4504-4195-86CA-4E20401904C8}" cache="Slicer_Year21" caption="Year" columnCount="4" rowHeight="23495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26C4C12-9A2C-4007-8C24-60DC80844E7C}" name="Table3" displayName="Table3" ref="A1:D172" totalsRowShown="0" headerRowDxfId="4" headerRowCellStyle="Normal 3">
  <autoFilter ref="A1:D172" xr:uid="{F26C4C12-9A2C-4007-8C24-60DC80844E7C}">
    <filterColumn colId="1">
      <filters>
        <filter val="Other Salaries"/>
      </filters>
    </filterColumn>
    <filterColumn colId="2">
      <filters>
        <filter val="2023"/>
      </filters>
    </filterColumn>
  </autoFilter>
  <sortState xmlns:xlrd2="http://schemas.microsoft.com/office/spreadsheetml/2017/richdata2" ref="A2:D171">
    <sortCondition ref="A1:A171"/>
  </sortState>
  <tableColumns count="4">
    <tableColumn id="1" xr3:uid="{1D4DCA66-90A8-4ABE-BA73-82CBF35CCAA7}" name="Expenses" dataDxfId="3" dataCellStyle="Normal 3"/>
    <tableColumn id="2" xr3:uid="{BB0E9A5B-4BBC-4510-B8C7-DFC093FF32CE}" name="Category" dataDxfId="2" dataCellStyle="Normal 3"/>
    <tableColumn id="3" xr3:uid="{7969A9EA-3E20-4F0A-BD42-6F1DEF4BB3CD}" name="Year" dataDxfId="1" dataCellStyle="Normal 3"/>
    <tableColumn id="4" xr3:uid="{1AC5AD29-B62B-44CD-85DC-8F9FE3F01B8B}" name="Total" dataDxfId="0" dataCellStyle="Currency"/>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C5C4EA-698A-4CCA-A1F2-341963772455}">
  <sheetPr codeName="Sheet2">
    <tabColor rgb="FFFF0000"/>
    <pageSetUpPr fitToPage="1"/>
  </sheetPr>
  <dimension ref="B1:V49"/>
  <sheetViews>
    <sheetView tabSelected="1" zoomScale="91" zoomScaleNormal="91" workbookViewId="0">
      <selection activeCell="B49" sqref="B49"/>
    </sheetView>
  </sheetViews>
  <sheetFormatPr defaultColWidth="8.85546875" defaultRowHeight="15"/>
  <cols>
    <col min="1" max="1" width="48.5703125" style="5" customWidth="1"/>
    <col min="2" max="17" width="8.85546875" style="5"/>
    <col min="18" max="18" width="47.42578125" style="5" bestFit="1" customWidth="1"/>
    <col min="19" max="19" width="18.5703125" style="5" customWidth="1"/>
    <col min="20" max="20" width="8.85546875" style="5"/>
    <col min="23" max="16384" width="8.85546875" style="5"/>
  </cols>
  <sheetData>
    <row r="1" spans="2:22" s="33" customFormat="1" ht="46.5" customHeight="1"/>
    <row r="2" spans="2:22" s="33" customFormat="1" ht="26.25">
      <c r="B2" s="47" t="s">
        <v>33</v>
      </c>
    </row>
    <row r="3" spans="2:22" s="33" customFormat="1" ht="18.75">
      <c r="B3" s="7"/>
    </row>
    <row r="4" spans="2:22">
      <c r="R4" s="1" t="s">
        <v>3</v>
      </c>
      <c r="S4" s="4">
        <v>2023</v>
      </c>
      <c r="U4" s="5"/>
      <c r="V4" s="5"/>
    </row>
    <row r="5" spans="2:22">
      <c r="S5" s="34" t="str">
        <f>"FY "&amp;S4</f>
        <v>FY 2023</v>
      </c>
      <c r="U5" s="5"/>
      <c r="V5" s="5"/>
    </row>
    <row r="6" spans="2:22">
      <c r="R6" s="1" t="s">
        <v>37</v>
      </c>
      <c r="S6" t="s">
        <v>38</v>
      </c>
      <c r="U6" s="5"/>
      <c r="V6" s="5"/>
    </row>
    <row r="7" spans="2:22">
      <c r="R7" s="2" t="s">
        <v>7</v>
      </c>
      <c r="S7" s="6">
        <v>70530061</v>
      </c>
      <c r="U7" s="5"/>
      <c r="V7" s="5"/>
    </row>
    <row r="8" spans="2:22">
      <c r="R8" s="2" t="s">
        <v>4</v>
      </c>
      <c r="S8" s="6">
        <v>44078728</v>
      </c>
      <c r="U8" s="5"/>
      <c r="V8" s="5"/>
    </row>
    <row r="9" spans="2:22">
      <c r="R9" s="2" t="s">
        <v>6</v>
      </c>
      <c r="S9" s="6">
        <v>21547734</v>
      </c>
      <c r="U9" s="5"/>
      <c r="V9" s="5"/>
    </row>
    <row r="10" spans="2:22">
      <c r="R10" s="2" t="s">
        <v>10</v>
      </c>
      <c r="S10" s="6">
        <v>81339864</v>
      </c>
      <c r="U10" s="5"/>
      <c r="V10" s="5"/>
    </row>
    <row r="11" spans="2:22">
      <c r="R11" s="2" t="s">
        <v>21</v>
      </c>
      <c r="S11" s="6">
        <v>14936332</v>
      </c>
      <c r="U11" s="5"/>
      <c r="V11" s="5"/>
    </row>
    <row r="12" spans="2:22">
      <c r="R12" s="2" t="s">
        <v>25</v>
      </c>
      <c r="S12" s="6">
        <v>15211027</v>
      </c>
      <c r="U12" s="5"/>
      <c r="V12" s="5"/>
    </row>
    <row r="13" spans="2:22">
      <c r="R13" s="2" t="s">
        <v>24</v>
      </c>
      <c r="S13" s="6">
        <v>5266810</v>
      </c>
      <c r="U13" s="5"/>
      <c r="V13" s="5"/>
    </row>
    <row r="14" spans="2:22">
      <c r="R14" s="2" t="s">
        <v>22</v>
      </c>
      <c r="S14" s="6">
        <v>2595966</v>
      </c>
      <c r="U14" s="5"/>
      <c r="V14" s="5"/>
    </row>
    <row r="15" spans="2:22">
      <c r="R15" s="2" t="s">
        <v>31</v>
      </c>
      <c r="S15" s="6">
        <v>5043801</v>
      </c>
      <c r="U15" s="5"/>
      <c r="V15" s="5"/>
    </row>
    <row r="16" spans="2:22">
      <c r="R16" s="2" t="s">
        <v>2</v>
      </c>
      <c r="S16" s="6">
        <v>260550323</v>
      </c>
      <c r="U16" s="5"/>
      <c r="V16" s="5"/>
    </row>
    <row r="17" spans="18:22">
      <c r="R17"/>
      <c r="S17" s="35">
        <f>+GETPIVOTDATA("Total",$R$6)</f>
        <v>260550323</v>
      </c>
      <c r="U17" s="5"/>
      <c r="V17" s="5"/>
    </row>
    <row r="18" spans="18:22">
      <c r="R18"/>
      <c r="S18" s="48"/>
      <c r="U18" s="5"/>
      <c r="V18" s="5"/>
    </row>
    <row r="19" spans="18:22">
      <c r="R19"/>
      <c r="S19" s="48"/>
      <c r="U19" s="5"/>
      <c r="V19" s="5"/>
    </row>
    <row r="20" spans="18:22">
      <c r="R20"/>
      <c r="S20" s="48"/>
      <c r="U20" s="5"/>
      <c r="V20" s="5"/>
    </row>
    <row r="21" spans="18:22">
      <c r="R21"/>
      <c r="S21" s="48"/>
      <c r="U21" s="5"/>
      <c r="V21" s="5"/>
    </row>
    <row r="22" spans="18:22">
      <c r="R22"/>
      <c r="S22" s="48"/>
      <c r="U22" s="5"/>
      <c r="V22" s="5"/>
    </row>
    <row r="23" spans="18:22">
      <c r="R23"/>
      <c r="S23" s="48"/>
      <c r="U23" s="5"/>
      <c r="V23" s="5"/>
    </row>
    <row r="24" spans="18:22">
      <c r="R24"/>
      <c r="S24" s="48"/>
      <c r="U24" s="5"/>
      <c r="V24" s="5"/>
    </row>
    <row r="25" spans="18:22">
      <c r="R25"/>
      <c r="S25"/>
      <c r="U25" s="5"/>
      <c r="V25" s="5"/>
    </row>
    <row r="26" spans="18:22">
      <c r="R26"/>
      <c r="S26"/>
      <c r="U26" s="5"/>
      <c r="V26" s="5"/>
    </row>
    <row r="27" spans="18:22">
      <c r="R27"/>
      <c r="S27"/>
      <c r="U27" s="5"/>
      <c r="V27" s="5"/>
    </row>
    <row r="28" spans="18:22">
      <c r="R28"/>
      <c r="S28"/>
      <c r="U28" s="5"/>
      <c r="V28" s="5"/>
    </row>
    <row r="29" spans="18:22">
      <c r="R29"/>
      <c r="S29"/>
      <c r="U29" s="5"/>
      <c r="V29" s="5"/>
    </row>
    <row r="30" spans="18:22">
      <c r="R30"/>
      <c r="S30"/>
      <c r="U30" s="5"/>
      <c r="V30" s="5"/>
    </row>
    <row r="31" spans="18:22">
      <c r="R31"/>
      <c r="S31"/>
      <c r="U31" s="5"/>
      <c r="V31" s="5"/>
    </row>
    <row r="32" spans="18:22">
      <c r="R32"/>
      <c r="S32"/>
      <c r="U32" s="5"/>
      <c r="V32" s="5"/>
    </row>
    <row r="33" spans="2:22">
      <c r="R33"/>
      <c r="S33"/>
      <c r="U33" s="5"/>
      <c r="V33" s="5"/>
    </row>
    <row r="34" spans="2:22">
      <c r="R34"/>
      <c r="S34"/>
      <c r="U34" s="5"/>
      <c r="V34" s="5"/>
    </row>
    <row r="35" spans="2:22">
      <c r="R35"/>
      <c r="S35"/>
      <c r="U35" s="5"/>
      <c r="V35" s="5"/>
    </row>
    <row r="36" spans="2:22">
      <c r="R36"/>
      <c r="S36"/>
      <c r="U36" s="5"/>
      <c r="V36" s="5"/>
    </row>
    <row r="37" spans="2:22" ht="18.75">
      <c r="B37" s="7" t="s">
        <v>8</v>
      </c>
      <c r="R37"/>
      <c r="S37"/>
      <c r="U37" s="5"/>
      <c r="V37" s="5"/>
    </row>
    <row r="38" spans="2:22" ht="21">
      <c r="B38" s="8" t="s">
        <v>34</v>
      </c>
      <c r="R38"/>
      <c r="S38"/>
      <c r="U38" s="5"/>
      <c r="V38" s="5"/>
    </row>
    <row r="39" spans="2:22" ht="21">
      <c r="B39" s="8" t="s">
        <v>35</v>
      </c>
      <c r="R39"/>
      <c r="S39"/>
      <c r="U39" s="5"/>
      <c r="V39" s="5"/>
    </row>
    <row r="40" spans="2:22" ht="21">
      <c r="B40" s="8" t="s">
        <v>36</v>
      </c>
    </row>
    <row r="41" spans="2:22">
      <c r="B41" s="33"/>
      <c r="U41" s="5"/>
      <c r="V41" s="5"/>
    </row>
    <row r="42" spans="2:22">
      <c r="B42" s="33"/>
      <c r="C42" s="33"/>
      <c r="D42" s="33"/>
      <c r="E42" s="33"/>
      <c r="F42" s="33"/>
      <c r="G42" s="33"/>
      <c r="H42" s="33"/>
      <c r="I42" s="33"/>
      <c r="J42" s="33"/>
      <c r="K42" s="33"/>
      <c r="L42" s="33"/>
    </row>
    <row r="43" spans="2:22">
      <c r="B43" s="33"/>
      <c r="C43" s="33"/>
      <c r="D43" s="33"/>
      <c r="E43" s="33"/>
      <c r="F43" s="33"/>
      <c r="G43" s="33"/>
      <c r="H43" s="33"/>
      <c r="I43" s="33"/>
      <c r="J43" s="33"/>
      <c r="K43" s="33"/>
      <c r="L43" s="33"/>
    </row>
    <row r="49" spans="2:2">
      <c r="B49" s="33"/>
    </row>
  </sheetData>
  <sheetProtection sheet="1" formatCells="0" formatColumns="0" formatRows="0" insertColumns="0" insertRows="0" insertHyperlinks="0" deleteColumns="0" deleteRows="0" sort="0" autoFilter="0" pivotTables="0"/>
  <pageMargins left="0.7" right="0.7" top="0.75" bottom="0.75" header="0.3" footer="0.3"/>
  <pageSetup paperSize="5" scale="71" orientation="landscape" r:id="rId2"/>
  <headerFooter>
    <oddHeader>&amp;C&amp;"-,Bold"&amp;14Spending Plan Actual Expenses by Category FY14-FY23</oddHeader>
    <oddFooter>&amp;L&amp;G&amp;RUpdated:  January 5, 2024</oddFooter>
  </headerFooter>
  <drawing r:id="rId3"/>
  <legacyDrawingHF r:id="rId4"/>
  <extLst>
    <ext xmlns:x14="http://schemas.microsoft.com/office/spreadsheetml/2009/9/main" uri="{A8765BA9-456A-4dab-B4F3-ACF838C121DE}">
      <x14:slicerList>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F9F3C3-0C67-425D-99C0-AF1FE04840AB}">
  <sheetPr codeName="Sheet7"/>
  <dimension ref="A1:S268"/>
  <sheetViews>
    <sheetView workbookViewId="0">
      <selection activeCell="D101" sqref="D101"/>
    </sheetView>
  </sheetViews>
  <sheetFormatPr defaultColWidth="9.140625" defaultRowHeight="14.25"/>
  <cols>
    <col min="1" max="2" width="36.42578125" style="3" customWidth="1"/>
    <col min="3" max="3" width="8.140625" style="3" customWidth="1"/>
    <col min="4" max="4" width="18.140625" style="3" bestFit="1" customWidth="1"/>
    <col min="5" max="6" width="9.140625" style="3"/>
    <col min="7" max="7" width="10.5703125" style="3" bestFit="1" customWidth="1"/>
    <col min="8" max="8" width="15.7109375" style="3" bestFit="1" customWidth="1"/>
    <col min="9" max="9" width="13.140625" style="3" bestFit="1" customWidth="1"/>
    <col min="10" max="10" width="16.28515625" style="3" bestFit="1" customWidth="1"/>
    <col min="11" max="11" width="13.85546875" style="3" bestFit="1" customWidth="1"/>
    <col min="12" max="12" width="24" style="3" bestFit="1" customWidth="1"/>
    <col min="13" max="13" width="13.85546875" style="3" bestFit="1" customWidth="1"/>
    <col min="14" max="14" width="15" style="3" bestFit="1" customWidth="1"/>
    <col min="15" max="15" width="13.85546875" style="3" bestFit="1" customWidth="1"/>
    <col min="16" max="17" width="12.7109375" style="3" bestFit="1" customWidth="1"/>
    <col min="18" max="18" width="44.140625" style="3" bestFit="1" customWidth="1"/>
    <col min="19" max="19" width="15.42578125" style="3" bestFit="1" customWidth="1"/>
    <col min="20" max="16384" width="9.140625" style="3"/>
  </cols>
  <sheetData>
    <row r="1" spans="1:19" ht="15">
      <c r="A1" s="10" t="s">
        <v>9</v>
      </c>
      <c r="B1" s="11" t="s">
        <v>26</v>
      </c>
      <c r="C1" s="11" t="s">
        <v>3</v>
      </c>
      <c r="D1" s="12" t="s">
        <v>0</v>
      </c>
      <c r="I1" s="1" t="s">
        <v>9</v>
      </c>
      <c r="J1" s="33" t="s">
        <v>32</v>
      </c>
    </row>
    <row r="2" spans="1:19" ht="15" hidden="1">
      <c r="A2" s="16" t="s">
        <v>19</v>
      </c>
      <c r="B2" s="17" t="s">
        <v>6</v>
      </c>
      <c r="C2" s="17">
        <v>2014</v>
      </c>
      <c r="D2" s="18">
        <v>2663431</v>
      </c>
      <c r="I2"/>
      <c r="J2"/>
      <c r="K2"/>
      <c r="L2"/>
      <c r="M2"/>
      <c r="N2"/>
      <c r="O2"/>
      <c r="P2"/>
      <c r="Q2"/>
      <c r="R2"/>
      <c r="S2"/>
    </row>
    <row r="3" spans="1:19" ht="15" hidden="1">
      <c r="A3" s="16" t="s">
        <v>19</v>
      </c>
      <c r="B3" s="17" t="s">
        <v>6</v>
      </c>
      <c r="C3" s="17">
        <v>2015</v>
      </c>
      <c r="D3" s="18">
        <v>2421500</v>
      </c>
      <c r="I3" s="1" t="s">
        <v>5</v>
      </c>
      <c r="J3" s="1" t="s">
        <v>28</v>
      </c>
      <c r="K3"/>
      <c r="L3"/>
      <c r="M3"/>
      <c r="N3"/>
      <c r="O3"/>
      <c r="P3"/>
      <c r="Q3"/>
      <c r="R3"/>
      <c r="S3"/>
    </row>
    <row r="4" spans="1:19" ht="15" hidden="1">
      <c r="A4" s="16" t="s">
        <v>19</v>
      </c>
      <c r="B4" s="17" t="s">
        <v>6</v>
      </c>
      <c r="C4" s="17">
        <v>2016</v>
      </c>
      <c r="D4" s="18">
        <v>2930733</v>
      </c>
      <c r="I4" s="1" t="s">
        <v>1</v>
      </c>
      <c r="J4" s="33" t="s">
        <v>7</v>
      </c>
      <c r="K4" s="33" t="s">
        <v>10</v>
      </c>
      <c r="L4" s="33" t="s">
        <v>21</v>
      </c>
      <c r="M4" s="33" t="s">
        <v>25</v>
      </c>
      <c r="N4" s="33" t="s">
        <v>4</v>
      </c>
      <c r="O4" s="33" t="s">
        <v>6</v>
      </c>
      <c r="P4" s="33" t="s">
        <v>24</v>
      </c>
      <c r="Q4" s="33" t="s">
        <v>22</v>
      </c>
      <c r="R4" s="33" t="s">
        <v>31</v>
      </c>
      <c r="S4" s="33" t="s">
        <v>2</v>
      </c>
    </row>
    <row r="5" spans="1:19" ht="15" hidden="1">
      <c r="A5" s="16" t="s">
        <v>19</v>
      </c>
      <c r="B5" s="17" t="s">
        <v>6</v>
      </c>
      <c r="C5" s="17">
        <v>2017</v>
      </c>
      <c r="D5" s="18">
        <v>3075653</v>
      </c>
      <c r="I5" s="4">
        <v>2014</v>
      </c>
      <c r="J5" s="20">
        <v>47444506</v>
      </c>
      <c r="K5" s="20">
        <v>73632057</v>
      </c>
      <c r="L5" s="20">
        <v>11184809</v>
      </c>
      <c r="M5" s="20">
        <v>12527077</v>
      </c>
      <c r="N5" s="20">
        <v>37639866.18</v>
      </c>
      <c r="O5" s="20">
        <v>18890229</v>
      </c>
      <c r="P5" s="20">
        <v>4860213.8200000012</v>
      </c>
      <c r="Q5" s="20">
        <v>2286449</v>
      </c>
      <c r="R5" s="20"/>
      <c r="S5" s="20">
        <v>208465207</v>
      </c>
    </row>
    <row r="6" spans="1:19" ht="15" hidden="1">
      <c r="A6" s="16" t="s">
        <v>19</v>
      </c>
      <c r="B6" s="17" t="s">
        <v>6</v>
      </c>
      <c r="C6" s="17">
        <v>2018</v>
      </c>
      <c r="D6" s="18">
        <v>3593657</v>
      </c>
      <c r="I6" s="4">
        <v>2015</v>
      </c>
      <c r="J6" s="20">
        <v>51457031</v>
      </c>
      <c r="K6" s="20">
        <v>77522204</v>
      </c>
      <c r="L6" s="20">
        <v>11217252</v>
      </c>
      <c r="M6" s="20">
        <v>10490891</v>
      </c>
      <c r="N6" s="20">
        <v>37254742.379999995</v>
      </c>
      <c r="O6" s="20">
        <v>19625103</v>
      </c>
      <c r="P6" s="20">
        <v>4760061.620000001</v>
      </c>
      <c r="Q6" s="20">
        <v>2418634</v>
      </c>
      <c r="R6" s="20"/>
      <c r="S6" s="20">
        <v>214745919</v>
      </c>
    </row>
    <row r="7" spans="1:19" ht="15" hidden="1">
      <c r="A7" s="13" t="s">
        <v>19</v>
      </c>
      <c r="B7" s="14" t="s">
        <v>6</v>
      </c>
      <c r="C7" s="14">
        <v>2019</v>
      </c>
      <c r="D7" s="15">
        <v>4850638</v>
      </c>
      <c r="I7" s="4">
        <v>2016</v>
      </c>
      <c r="J7" s="20">
        <v>56929295</v>
      </c>
      <c r="K7" s="20">
        <v>81100112</v>
      </c>
      <c r="L7" s="20">
        <v>11491457</v>
      </c>
      <c r="M7" s="20">
        <v>14526280.169999987</v>
      </c>
      <c r="N7" s="20">
        <v>39484157.840000004</v>
      </c>
      <c r="O7" s="20">
        <v>21281058</v>
      </c>
      <c r="P7" s="20">
        <v>4716728.16</v>
      </c>
      <c r="Q7" s="20">
        <v>2638712</v>
      </c>
      <c r="R7" s="20"/>
      <c r="S7" s="20">
        <v>232167800.16999999</v>
      </c>
    </row>
    <row r="8" spans="1:19" ht="15" hidden="1">
      <c r="A8" s="16" t="s">
        <v>19</v>
      </c>
      <c r="B8" s="17" t="s">
        <v>6</v>
      </c>
      <c r="C8" s="17">
        <v>2020</v>
      </c>
      <c r="D8" s="18">
        <v>2485744</v>
      </c>
      <c r="I8" s="4">
        <v>2017</v>
      </c>
      <c r="J8" s="20">
        <v>56787680</v>
      </c>
      <c r="K8" s="20">
        <v>79854932</v>
      </c>
      <c r="L8" s="20">
        <v>12507651</v>
      </c>
      <c r="M8" s="20">
        <v>13896017</v>
      </c>
      <c r="N8" s="20">
        <v>39361060.920000002</v>
      </c>
      <c r="O8" s="20">
        <v>20261615</v>
      </c>
      <c r="P8" s="20">
        <v>5271515.0799999982</v>
      </c>
      <c r="Q8" s="20">
        <v>2716611</v>
      </c>
      <c r="R8" s="20"/>
      <c r="S8" s="20">
        <v>230657082</v>
      </c>
    </row>
    <row r="9" spans="1:19" ht="15" hidden="1">
      <c r="A9" s="16" t="s">
        <v>19</v>
      </c>
      <c r="B9" s="17" t="s">
        <v>6</v>
      </c>
      <c r="C9" s="17">
        <v>2021</v>
      </c>
      <c r="D9" s="18">
        <v>4008618</v>
      </c>
      <c r="I9" s="4">
        <v>2018</v>
      </c>
      <c r="J9" s="20">
        <v>58052333</v>
      </c>
      <c r="K9" s="20">
        <v>77299947</v>
      </c>
      <c r="L9" s="20">
        <v>12926960</v>
      </c>
      <c r="M9" s="20">
        <v>14254599</v>
      </c>
      <c r="N9" s="20">
        <v>39034839</v>
      </c>
      <c r="O9" s="20">
        <v>21977552</v>
      </c>
      <c r="P9" s="20">
        <v>5325607</v>
      </c>
      <c r="Q9" s="20">
        <v>2797943</v>
      </c>
      <c r="R9" s="20"/>
      <c r="S9" s="20">
        <v>231669780</v>
      </c>
    </row>
    <row r="10" spans="1:19" ht="15" hidden="1">
      <c r="A10" s="13" t="s">
        <v>19</v>
      </c>
      <c r="B10" s="14" t="s">
        <v>6</v>
      </c>
      <c r="C10" s="14">
        <v>2022</v>
      </c>
      <c r="D10" s="15">
        <v>5631358</v>
      </c>
      <c r="I10" s="4">
        <v>2019</v>
      </c>
      <c r="J10" s="20">
        <v>63895884</v>
      </c>
      <c r="K10" s="20">
        <v>77558457</v>
      </c>
      <c r="L10" s="20">
        <v>13466700</v>
      </c>
      <c r="M10" s="20">
        <v>18208627</v>
      </c>
      <c r="N10" s="20">
        <v>38971427</v>
      </c>
      <c r="O10" s="20">
        <v>23807700</v>
      </c>
      <c r="P10" s="20">
        <v>5406520</v>
      </c>
      <c r="Q10" s="20">
        <v>3075941</v>
      </c>
      <c r="R10" s="20"/>
      <c r="S10" s="20">
        <v>244391256</v>
      </c>
    </row>
    <row r="11" spans="1:19" ht="15">
      <c r="A11" s="16" t="s">
        <v>30</v>
      </c>
      <c r="B11" s="17" t="s">
        <v>6</v>
      </c>
      <c r="C11" s="17">
        <v>2023</v>
      </c>
      <c r="D11" s="18">
        <v>2473180</v>
      </c>
      <c r="I11" s="4">
        <v>2020</v>
      </c>
      <c r="J11" s="20">
        <v>66360655</v>
      </c>
      <c r="K11" s="20">
        <v>81018782</v>
      </c>
      <c r="L11" s="20">
        <v>14073455</v>
      </c>
      <c r="M11" s="20">
        <v>12964070</v>
      </c>
      <c r="N11" s="20">
        <v>31648515</v>
      </c>
      <c r="O11" s="20">
        <v>21325950</v>
      </c>
      <c r="P11" s="20">
        <v>4969032</v>
      </c>
      <c r="Q11" s="20">
        <v>2845972</v>
      </c>
      <c r="R11" s="20"/>
      <c r="S11" s="20">
        <v>235206431</v>
      </c>
    </row>
    <row r="12" spans="1:19" ht="15" hidden="1">
      <c r="A12" s="16" t="s">
        <v>7</v>
      </c>
      <c r="B12" s="17" t="s">
        <v>7</v>
      </c>
      <c r="C12" s="17">
        <v>2023</v>
      </c>
      <c r="D12" s="18">
        <v>70298759</v>
      </c>
      <c r="I12" s="4">
        <v>2021</v>
      </c>
      <c r="J12" s="20">
        <v>69655660</v>
      </c>
      <c r="K12" s="20">
        <v>81826965</v>
      </c>
      <c r="L12" s="20">
        <v>14062604</v>
      </c>
      <c r="M12" s="20">
        <v>894309.58000001311</v>
      </c>
      <c r="N12" s="20">
        <v>29698028</v>
      </c>
      <c r="O12" s="20">
        <v>19284505</v>
      </c>
      <c r="P12" s="20">
        <v>5223008</v>
      </c>
      <c r="Q12" s="20">
        <v>2431457</v>
      </c>
      <c r="R12" s="20"/>
      <c r="S12" s="20">
        <v>223076536.58000001</v>
      </c>
    </row>
    <row r="13" spans="1:19" ht="15" hidden="1">
      <c r="A13" s="13" t="s">
        <v>20</v>
      </c>
      <c r="B13" s="14" t="s">
        <v>7</v>
      </c>
      <c r="C13" s="14">
        <v>2014</v>
      </c>
      <c r="D13" s="15">
        <v>47055355</v>
      </c>
      <c r="I13" s="4">
        <v>2022</v>
      </c>
      <c r="J13" s="20">
        <v>72160685</v>
      </c>
      <c r="K13" s="20">
        <v>84957209</v>
      </c>
      <c r="L13" s="20">
        <v>14208726</v>
      </c>
      <c r="M13" s="20">
        <v>8508191</v>
      </c>
      <c r="N13" s="20">
        <v>32773621</v>
      </c>
      <c r="O13" s="20">
        <v>22728368</v>
      </c>
      <c r="P13" s="20">
        <v>7052787</v>
      </c>
      <c r="Q13" s="20">
        <v>2379786</v>
      </c>
      <c r="R13" s="20"/>
      <c r="S13" s="20">
        <v>244769373</v>
      </c>
    </row>
    <row r="14" spans="1:19" ht="15" hidden="1">
      <c r="A14" s="13" t="s">
        <v>20</v>
      </c>
      <c r="B14" s="14" t="s">
        <v>7</v>
      </c>
      <c r="C14" s="14">
        <v>2015</v>
      </c>
      <c r="D14" s="15">
        <v>50985620</v>
      </c>
      <c r="I14" s="4">
        <v>2023</v>
      </c>
      <c r="J14" s="20">
        <v>70530061</v>
      </c>
      <c r="K14" s="20">
        <v>81339864</v>
      </c>
      <c r="L14" s="20">
        <v>14936332</v>
      </c>
      <c r="M14" s="20">
        <v>15211027</v>
      </c>
      <c r="N14" s="20">
        <v>44078728</v>
      </c>
      <c r="O14" s="20">
        <v>21547734</v>
      </c>
      <c r="P14" s="20">
        <v>5266810</v>
      </c>
      <c r="Q14" s="20">
        <v>2595966</v>
      </c>
      <c r="R14" s="20">
        <v>5043801</v>
      </c>
      <c r="S14" s="20">
        <v>260550323</v>
      </c>
    </row>
    <row r="15" spans="1:19" ht="15" hidden="1">
      <c r="A15" s="13" t="s">
        <v>20</v>
      </c>
      <c r="B15" s="14" t="s">
        <v>7</v>
      </c>
      <c r="C15" s="14">
        <v>2016</v>
      </c>
      <c r="D15" s="15">
        <v>56628723</v>
      </c>
      <c r="I15" s="4" t="s">
        <v>2</v>
      </c>
      <c r="J15" s="20">
        <v>613273790</v>
      </c>
      <c r="K15" s="20">
        <v>796110529</v>
      </c>
      <c r="L15" s="20">
        <v>130075946</v>
      </c>
      <c r="M15" s="20">
        <v>121481088.75</v>
      </c>
      <c r="N15" s="20">
        <v>369944985.31999999</v>
      </c>
      <c r="O15" s="20">
        <v>210729814</v>
      </c>
      <c r="P15" s="20">
        <v>52852282.68</v>
      </c>
      <c r="Q15" s="20">
        <v>26187471</v>
      </c>
      <c r="R15" s="20">
        <v>5043801</v>
      </c>
      <c r="S15" s="20">
        <v>2325699707.75</v>
      </c>
    </row>
    <row r="16" spans="1:19" ht="15" hidden="1">
      <c r="A16" s="13" t="s">
        <v>20</v>
      </c>
      <c r="B16" s="14" t="s">
        <v>7</v>
      </c>
      <c r="C16" s="14">
        <v>2017</v>
      </c>
      <c r="D16" s="15">
        <v>56491790</v>
      </c>
      <c r="I16"/>
      <c r="J16"/>
      <c r="K16"/>
      <c r="L16"/>
      <c r="M16"/>
      <c r="N16"/>
      <c r="O16"/>
      <c r="P16"/>
      <c r="Q16"/>
      <c r="R16"/>
      <c r="S16"/>
    </row>
    <row r="17" spans="1:19" s="9" customFormat="1" ht="15" hidden="1">
      <c r="A17" s="13" t="s">
        <v>20</v>
      </c>
      <c r="B17" s="14" t="s">
        <v>7</v>
      </c>
      <c r="C17" s="14">
        <v>2018</v>
      </c>
      <c r="D17" s="15">
        <v>57767005</v>
      </c>
      <c r="E17" s="3"/>
      <c r="I17"/>
      <c r="J17"/>
      <c r="K17"/>
      <c r="L17"/>
      <c r="M17"/>
      <c r="N17"/>
      <c r="O17"/>
      <c r="P17"/>
      <c r="Q17"/>
      <c r="R17"/>
      <c r="S17"/>
    </row>
    <row r="18" spans="1:19" ht="15" hidden="1">
      <c r="A18" s="16" t="s">
        <v>20</v>
      </c>
      <c r="B18" s="17" t="s">
        <v>7</v>
      </c>
      <c r="C18" s="17">
        <v>2019</v>
      </c>
      <c r="D18" s="18">
        <v>63622427</v>
      </c>
      <c r="I18"/>
      <c r="J18"/>
      <c r="K18"/>
      <c r="L18"/>
      <c r="M18"/>
      <c r="N18"/>
      <c r="O18"/>
      <c r="P18"/>
      <c r="Q18"/>
      <c r="R18"/>
      <c r="S18"/>
    </row>
    <row r="19" spans="1:19" s="9" customFormat="1" ht="15" hidden="1">
      <c r="A19" s="13" t="s">
        <v>20</v>
      </c>
      <c r="B19" s="13" t="s">
        <v>7</v>
      </c>
      <c r="C19" s="14">
        <v>2020</v>
      </c>
      <c r="D19" s="15">
        <v>66048330</v>
      </c>
      <c r="E19" s="3"/>
      <c r="I19"/>
      <c r="J19"/>
      <c r="K19"/>
      <c r="L19"/>
      <c r="M19"/>
      <c r="N19"/>
      <c r="O19"/>
      <c r="P19"/>
      <c r="Q19"/>
      <c r="R19"/>
      <c r="S19"/>
    </row>
    <row r="20" spans="1:19" s="9" customFormat="1" ht="15" hidden="1">
      <c r="A20" s="13" t="s">
        <v>20</v>
      </c>
      <c r="B20" s="13" t="s">
        <v>7</v>
      </c>
      <c r="C20" s="14">
        <v>2021</v>
      </c>
      <c r="D20" s="15">
        <v>69374260</v>
      </c>
      <c r="E20" s="3"/>
      <c r="J20" s="19"/>
    </row>
    <row r="21" spans="1:19" s="9" customFormat="1" ht="15" hidden="1">
      <c r="A21" s="16" t="s">
        <v>20</v>
      </c>
      <c r="B21" s="16" t="s">
        <v>7</v>
      </c>
      <c r="C21" s="17">
        <v>2022</v>
      </c>
      <c r="D21" s="18">
        <v>71905590</v>
      </c>
      <c r="E21" s="3"/>
      <c r="J21" s="19"/>
    </row>
    <row r="22" spans="1:19" s="9" customFormat="1" ht="15" hidden="1">
      <c r="A22" s="13" t="s">
        <v>10</v>
      </c>
      <c r="B22" s="13" t="s">
        <v>10</v>
      </c>
      <c r="C22" s="14">
        <v>2014</v>
      </c>
      <c r="D22" s="15">
        <v>73632057</v>
      </c>
      <c r="E22" s="3"/>
      <c r="J22" s="19"/>
    </row>
    <row r="23" spans="1:19" s="9" customFormat="1" ht="15" hidden="1">
      <c r="A23" s="13" t="s">
        <v>10</v>
      </c>
      <c r="B23" s="13" t="s">
        <v>10</v>
      </c>
      <c r="C23" s="14">
        <v>2015</v>
      </c>
      <c r="D23" s="15">
        <v>77522204</v>
      </c>
      <c r="E23" s="3"/>
      <c r="J23" s="19"/>
    </row>
    <row r="24" spans="1:19" s="9" customFormat="1" ht="15" hidden="1">
      <c r="A24" s="13" t="s">
        <v>10</v>
      </c>
      <c r="B24" s="13" t="s">
        <v>10</v>
      </c>
      <c r="C24" s="14">
        <v>2016</v>
      </c>
      <c r="D24" s="15">
        <v>81100112</v>
      </c>
      <c r="E24" s="3"/>
      <c r="J24" s="19"/>
    </row>
    <row r="25" spans="1:19" s="9" customFormat="1" ht="15" hidden="1">
      <c r="A25" s="13" t="s">
        <v>10</v>
      </c>
      <c r="B25" s="13" t="s">
        <v>10</v>
      </c>
      <c r="C25" s="14">
        <v>2017</v>
      </c>
      <c r="D25" s="15">
        <v>79854932</v>
      </c>
      <c r="E25" s="3"/>
    </row>
    <row r="26" spans="1:19" hidden="1">
      <c r="A26" s="13" t="s">
        <v>10</v>
      </c>
      <c r="B26" s="13" t="s">
        <v>10</v>
      </c>
      <c r="C26" s="14">
        <v>2018</v>
      </c>
      <c r="D26" s="15">
        <v>77299947</v>
      </c>
    </row>
    <row r="27" spans="1:19" hidden="1">
      <c r="A27" s="16" t="s">
        <v>10</v>
      </c>
      <c r="B27" s="16" t="s">
        <v>10</v>
      </c>
      <c r="C27" s="17">
        <v>2019</v>
      </c>
      <c r="D27" s="18">
        <v>77558457</v>
      </c>
    </row>
    <row r="28" spans="1:19" hidden="1">
      <c r="A28" s="13" t="s">
        <v>10</v>
      </c>
      <c r="B28" s="13" t="s">
        <v>10</v>
      </c>
      <c r="C28" s="14">
        <v>2020</v>
      </c>
      <c r="D28" s="15">
        <v>81018782</v>
      </c>
    </row>
    <row r="29" spans="1:19" hidden="1">
      <c r="A29" s="13" t="s">
        <v>10</v>
      </c>
      <c r="B29" s="13" t="s">
        <v>10</v>
      </c>
      <c r="C29" s="14">
        <v>2021</v>
      </c>
      <c r="D29" s="15">
        <v>81826965</v>
      </c>
    </row>
    <row r="30" spans="1:19" hidden="1">
      <c r="A30" s="16" t="s">
        <v>10</v>
      </c>
      <c r="B30" s="16" t="s">
        <v>10</v>
      </c>
      <c r="C30" s="17">
        <v>2022</v>
      </c>
      <c r="D30" s="18">
        <v>84957209</v>
      </c>
    </row>
    <row r="31" spans="1:19" hidden="1">
      <c r="A31" s="16" t="s">
        <v>10</v>
      </c>
      <c r="B31" s="16" t="s">
        <v>10</v>
      </c>
      <c r="C31" s="17">
        <v>2023</v>
      </c>
      <c r="D31" s="18">
        <v>81339864</v>
      </c>
    </row>
    <row r="32" spans="1:19" hidden="1">
      <c r="A32" s="16" t="s">
        <v>15</v>
      </c>
      <c r="B32" s="16" t="s">
        <v>6</v>
      </c>
      <c r="C32" s="17">
        <v>2014</v>
      </c>
      <c r="D32" s="18">
        <v>301772</v>
      </c>
    </row>
    <row r="33" spans="1:4" hidden="1">
      <c r="A33" s="16" t="s">
        <v>15</v>
      </c>
      <c r="B33" s="16" t="s">
        <v>6</v>
      </c>
      <c r="C33" s="17">
        <v>2015</v>
      </c>
      <c r="D33" s="18">
        <v>283855</v>
      </c>
    </row>
    <row r="34" spans="1:4" hidden="1">
      <c r="A34" s="16" t="s">
        <v>15</v>
      </c>
      <c r="B34" s="16" t="s">
        <v>6</v>
      </c>
      <c r="C34" s="17">
        <v>2016</v>
      </c>
      <c r="D34" s="18">
        <v>295006</v>
      </c>
    </row>
    <row r="35" spans="1:4" hidden="1">
      <c r="A35" s="16" t="s">
        <v>15</v>
      </c>
      <c r="B35" s="16" t="s">
        <v>6</v>
      </c>
      <c r="C35" s="17">
        <v>2017</v>
      </c>
      <c r="D35" s="18">
        <v>250262</v>
      </c>
    </row>
    <row r="36" spans="1:4" hidden="1">
      <c r="A36" s="16" t="s">
        <v>15</v>
      </c>
      <c r="B36" s="16" t="s">
        <v>6</v>
      </c>
      <c r="C36" s="17">
        <v>2018</v>
      </c>
      <c r="D36" s="18">
        <v>557176</v>
      </c>
    </row>
    <row r="37" spans="1:4" hidden="1">
      <c r="A37" s="13" t="s">
        <v>15</v>
      </c>
      <c r="B37" s="13" t="s">
        <v>6</v>
      </c>
      <c r="C37" s="14">
        <v>2019</v>
      </c>
      <c r="D37" s="15">
        <v>573714</v>
      </c>
    </row>
    <row r="38" spans="1:4" hidden="1">
      <c r="A38" s="16" t="s">
        <v>15</v>
      </c>
      <c r="B38" s="16" t="s">
        <v>6</v>
      </c>
      <c r="C38" s="17">
        <v>2020</v>
      </c>
      <c r="D38" s="18">
        <v>608841</v>
      </c>
    </row>
    <row r="39" spans="1:4" hidden="1">
      <c r="A39" s="16" t="s">
        <v>15</v>
      </c>
      <c r="B39" s="16" t="s">
        <v>6</v>
      </c>
      <c r="C39" s="17">
        <v>2021</v>
      </c>
      <c r="D39" s="18">
        <v>498992</v>
      </c>
    </row>
    <row r="40" spans="1:4" hidden="1">
      <c r="A40" s="13" t="s">
        <v>15</v>
      </c>
      <c r="B40" s="13" t="s">
        <v>6</v>
      </c>
      <c r="C40" s="14">
        <v>2022</v>
      </c>
      <c r="D40" s="15">
        <v>524952</v>
      </c>
    </row>
    <row r="41" spans="1:4">
      <c r="A41" s="16" t="s">
        <v>15</v>
      </c>
      <c r="B41" s="16" t="s">
        <v>6</v>
      </c>
      <c r="C41" s="17">
        <v>2023</v>
      </c>
      <c r="D41" s="18">
        <v>474899</v>
      </c>
    </row>
    <row r="42" spans="1:4" hidden="1">
      <c r="A42" s="13" t="s">
        <v>21</v>
      </c>
      <c r="B42" s="14" t="s">
        <v>21</v>
      </c>
      <c r="C42" s="14">
        <v>2014</v>
      </c>
      <c r="D42" s="15">
        <v>11184809</v>
      </c>
    </row>
    <row r="43" spans="1:4" hidden="1">
      <c r="A43" s="13" t="s">
        <v>21</v>
      </c>
      <c r="B43" s="14" t="s">
        <v>21</v>
      </c>
      <c r="C43" s="14">
        <v>2015</v>
      </c>
      <c r="D43" s="15">
        <v>11217252</v>
      </c>
    </row>
    <row r="44" spans="1:4" hidden="1">
      <c r="A44" s="13" t="s">
        <v>21</v>
      </c>
      <c r="B44" s="14" t="s">
        <v>21</v>
      </c>
      <c r="C44" s="14">
        <v>2016</v>
      </c>
      <c r="D44" s="15">
        <v>11491457</v>
      </c>
    </row>
    <row r="45" spans="1:4" hidden="1">
      <c r="A45" s="13" t="s">
        <v>21</v>
      </c>
      <c r="B45" s="14" t="s">
        <v>21</v>
      </c>
      <c r="C45" s="14">
        <v>2017</v>
      </c>
      <c r="D45" s="15">
        <v>12507651</v>
      </c>
    </row>
    <row r="46" spans="1:4" hidden="1">
      <c r="A46" s="13" t="s">
        <v>21</v>
      </c>
      <c r="B46" s="14" t="s">
        <v>21</v>
      </c>
      <c r="C46" s="14">
        <v>2018</v>
      </c>
      <c r="D46" s="15">
        <v>12926960</v>
      </c>
    </row>
    <row r="47" spans="1:4" hidden="1">
      <c r="A47" s="16" t="s">
        <v>21</v>
      </c>
      <c r="B47" s="17" t="s">
        <v>21</v>
      </c>
      <c r="C47" s="17">
        <v>2019</v>
      </c>
      <c r="D47" s="18">
        <v>13466700</v>
      </c>
    </row>
    <row r="48" spans="1:4" hidden="1">
      <c r="A48" s="13" t="s">
        <v>21</v>
      </c>
      <c r="B48" s="14" t="s">
        <v>21</v>
      </c>
      <c r="C48" s="14">
        <v>2020</v>
      </c>
      <c r="D48" s="15">
        <v>14073455</v>
      </c>
    </row>
    <row r="49" spans="1:4" hidden="1">
      <c r="A49" s="13" t="s">
        <v>21</v>
      </c>
      <c r="B49" s="14" t="s">
        <v>21</v>
      </c>
      <c r="C49" s="14">
        <v>2021</v>
      </c>
      <c r="D49" s="15">
        <v>14062604</v>
      </c>
    </row>
    <row r="50" spans="1:4" hidden="1">
      <c r="A50" s="16" t="s">
        <v>21</v>
      </c>
      <c r="B50" s="17" t="s">
        <v>21</v>
      </c>
      <c r="C50" s="17">
        <v>2022</v>
      </c>
      <c r="D50" s="18">
        <v>14208726</v>
      </c>
    </row>
    <row r="51" spans="1:4" hidden="1">
      <c r="A51" s="16" t="s">
        <v>21</v>
      </c>
      <c r="B51" s="17" t="s">
        <v>21</v>
      </c>
      <c r="C51" s="17">
        <v>2023</v>
      </c>
      <c r="D51" s="18">
        <v>14936332</v>
      </c>
    </row>
    <row r="52" spans="1:4" hidden="1">
      <c r="A52" s="16" t="s">
        <v>11</v>
      </c>
      <c r="B52" s="17" t="s">
        <v>6</v>
      </c>
      <c r="C52" s="17">
        <v>2014</v>
      </c>
      <c r="D52" s="18">
        <v>9826807</v>
      </c>
    </row>
    <row r="53" spans="1:4" hidden="1">
      <c r="A53" s="16" t="s">
        <v>11</v>
      </c>
      <c r="B53" s="17" t="s">
        <v>6</v>
      </c>
      <c r="C53" s="17">
        <v>2015</v>
      </c>
      <c r="D53" s="18">
        <v>10312571</v>
      </c>
    </row>
    <row r="54" spans="1:4" hidden="1">
      <c r="A54" s="16" t="s">
        <v>11</v>
      </c>
      <c r="B54" s="17" t="s">
        <v>6</v>
      </c>
      <c r="C54" s="17">
        <v>2016</v>
      </c>
      <c r="D54" s="18">
        <v>10914028</v>
      </c>
    </row>
    <row r="55" spans="1:4" hidden="1">
      <c r="A55" s="16" t="s">
        <v>11</v>
      </c>
      <c r="B55" s="17" t="s">
        <v>6</v>
      </c>
      <c r="C55" s="17">
        <v>2017</v>
      </c>
      <c r="D55" s="18">
        <v>10433589</v>
      </c>
    </row>
    <row r="56" spans="1:4" hidden="1">
      <c r="A56" s="16" t="s">
        <v>11</v>
      </c>
      <c r="B56" s="17" t="s">
        <v>6</v>
      </c>
      <c r="C56" s="17">
        <v>2018</v>
      </c>
      <c r="D56" s="18">
        <v>11085982</v>
      </c>
    </row>
    <row r="57" spans="1:4" hidden="1">
      <c r="A57" s="13" t="s">
        <v>11</v>
      </c>
      <c r="B57" s="14" t="s">
        <v>6</v>
      </c>
      <c r="C57" s="14">
        <v>2019</v>
      </c>
      <c r="D57" s="15">
        <v>11563642</v>
      </c>
    </row>
    <row r="58" spans="1:4" hidden="1">
      <c r="A58" s="16" t="s">
        <v>11</v>
      </c>
      <c r="B58" s="17" t="s">
        <v>6</v>
      </c>
      <c r="C58" s="17">
        <v>2020</v>
      </c>
      <c r="D58" s="18">
        <v>12121250</v>
      </c>
    </row>
    <row r="59" spans="1:4" hidden="1">
      <c r="A59" s="16" t="s">
        <v>11</v>
      </c>
      <c r="B59" s="17" t="s">
        <v>6</v>
      </c>
      <c r="C59" s="17">
        <v>2021</v>
      </c>
      <c r="D59" s="18">
        <v>10540675</v>
      </c>
    </row>
    <row r="60" spans="1:4" hidden="1">
      <c r="A60" s="13" t="s">
        <v>11</v>
      </c>
      <c r="B60" s="14" t="s">
        <v>6</v>
      </c>
      <c r="C60" s="14">
        <v>2022</v>
      </c>
      <c r="D60" s="15">
        <v>11007324</v>
      </c>
    </row>
    <row r="61" spans="1:4">
      <c r="A61" s="16" t="s">
        <v>11</v>
      </c>
      <c r="B61" s="17" t="s">
        <v>6</v>
      </c>
      <c r="C61" s="17">
        <v>2023</v>
      </c>
      <c r="D61" s="18">
        <v>12121754</v>
      </c>
    </row>
    <row r="62" spans="1:4" hidden="1">
      <c r="A62" s="13" t="s">
        <v>12</v>
      </c>
      <c r="B62" s="14" t="s">
        <v>6</v>
      </c>
      <c r="C62" s="14">
        <v>2014</v>
      </c>
      <c r="D62" s="15"/>
    </row>
    <row r="63" spans="1:4" hidden="1">
      <c r="A63" s="13" t="s">
        <v>12</v>
      </c>
      <c r="B63" s="14" t="s">
        <v>6</v>
      </c>
      <c r="C63" s="14">
        <v>2015</v>
      </c>
      <c r="D63" s="15"/>
    </row>
    <row r="64" spans="1:4" hidden="1">
      <c r="A64" s="13" t="s">
        <v>12</v>
      </c>
      <c r="B64" s="14" t="s">
        <v>6</v>
      </c>
      <c r="C64" s="14">
        <v>2016</v>
      </c>
      <c r="D64" s="15"/>
    </row>
    <row r="65" spans="1:4" hidden="1">
      <c r="A65" s="13" t="s">
        <v>12</v>
      </c>
      <c r="B65" s="14" t="s">
        <v>6</v>
      </c>
      <c r="C65" s="14">
        <v>2017</v>
      </c>
      <c r="D65" s="15"/>
    </row>
    <row r="66" spans="1:4" hidden="1">
      <c r="A66" s="13" t="s">
        <v>12</v>
      </c>
      <c r="B66" s="14" t="s">
        <v>6</v>
      </c>
      <c r="C66" s="14">
        <v>2018</v>
      </c>
      <c r="D66" s="15">
        <v>1513437</v>
      </c>
    </row>
    <row r="67" spans="1:4" hidden="1">
      <c r="A67" s="16" t="s">
        <v>12</v>
      </c>
      <c r="B67" s="17" t="s">
        <v>6</v>
      </c>
      <c r="C67" s="17">
        <v>2019</v>
      </c>
      <c r="D67" s="18">
        <v>1358140</v>
      </c>
    </row>
    <row r="68" spans="1:4" hidden="1">
      <c r="A68" s="13" t="s">
        <v>12</v>
      </c>
      <c r="B68" s="14" t="s">
        <v>6</v>
      </c>
      <c r="C68" s="14">
        <v>2020</v>
      </c>
      <c r="D68" s="15">
        <v>1161631</v>
      </c>
    </row>
    <row r="69" spans="1:4" hidden="1">
      <c r="A69" s="13" t="s">
        <v>12</v>
      </c>
      <c r="B69" s="14" t="s">
        <v>6</v>
      </c>
      <c r="C69" s="14">
        <v>2021</v>
      </c>
      <c r="D69" s="15">
        <v>937355</v>
      </c>
    </row>
    <row r="70" spans="1:4" hidden="1">
      <c r="A70" s="16" t="s">
        <v>12</v>
      </c>
      <c r="B70" s="17" t="s">
        <v>6</v>
      </c>
      <c r="C70" s="17">
        <v>2022</v>
      </c>
      <c r="D70" s="18">
        <v>1084778</v>
      </c>
    </row>
    <row r="71" spans="1:4">
      <c r="A71" s="16" t="s">
        <v>12</v>
      </c>
      <c r="B71" s="17" t="s">
        <v>6</v>
      </c>
      <c r="C71" s="17">
        <v>2023</v>
      </c>
      <c r="D71" s="18">
        <v>1040089</v>
      </c>
    </row>
    <row r="72" spans="1:4" hidden="1">
      <c r="A72" s="16" t="s">
        <v>25</v>
      </c>
      <c r="B72" s="17" t="s">
        <v>25</v>
      </c>
      <c r="C72" s="17">
        <v>2014</v>
      </c>
      <c r="D72" s="18">
        <v>12527077</v>
      </c>
    </row>
    <row r="73" spans="1:4" hidden="1">
      <c r="A73" s="16" t="s">
        <v>25</v>
      </c>
      <c r="B73" s="17" t="s">
        <v>25</v>
      </c>
      <c r="C73" s="17">
        <v>2015</v>
      </c>
      <c r="D73" s="18">
        <v>10490891</v>
      </c>
    </row>
    <row r="74" spans="1:4" hidden="1">
      <c r="A74" s="16" t="s">
        <v>25</v>
      </c>
      <c r="B74" s="17" t="s">
        <v>25</v>
      </c>
      <c r="C74" s="17">
        <v>2016</v>
      </c>
      <c r="D74" s="18">
        <v>14526280.169999987</v>
      </c>
    </row>
    <row r="75" spans="1:4" hidden="1">
      <c r="A75" s="16" t="s">
        <v>25</v>
      </c>
      <c r="B75" s="17" t="s">
        <v>25</v>
      </c>
      <c r="C75" s="17">
        <v>2017</v>
      </c>
      <c r="D75" s="18">
        <v>13896017</v>
      </c>
    </row>
    <row r="76" spans="1:4" hidden="1">
      <c r="A76" s="13" t="s">
        <v>25</v>
      </c>
      <c r="B76" s="14" t="s">
        <v>25</v>
      </c>
      <c r="C76" s="14">
        <v>2018</v>
      </c>
      <c r="D76" s="15">
        <v>14254599</v>
      </c>
    </row>
    <row r="77" spans="1:4" hidden="1">
      <c r="A77" s="16" t="s">
        <v>25</v>
      </c>
      <c r="B77" s="17" t="s">
        <v>25</v>
      </c>
      <c r="C77" s="17">
        <v>2019</v>
      </c>
      <c r="D77" s="18">
        <v>18208627</v>
      </c>
    </row>
    <row r="78" spans="1:4" hidden="1">
      <c r="A78" s="13" t="s">
        <v>25</v>
      </c>
      <c r="B78" s="14" t="s">
        <v>25</v>
      </c>
      <c r="C78" s="14">
        <v>2020</v>
      </c>
      <c r="D78" s="15">
        <v>12964070</v>
      </c>
    </row>
    <row r="79" spans="1:4" hidden="1">
      <c r="A79" s="16" t="s">
        <v>25</v>
      </c>
      <c r="B79" s="17" t="s">
        <v>25</v>
      </c>
      <c r="C79" s="17">
        <v>2021</v>
      </c>
      <c r="D79" s="18">
        <v>894309.58000001311</v>
      </c>
    </row>
    <row r="80" spans="1:4" hidden="1">
      <c r="A80" s="13" t="s">
        <v>25</v>
      </c>
      <c r="B80" s="14" t="s">
        <v>25</v>
      </c>
      <c r="C80" s="14">
        <v>2022</v>
      </c>
      <c r="D80" s="15">
        <v>8508191</v>
      </c>
    </row>
    <row r="81" spans="1:8" hidden="1">
      <c r="A81" s="16" t="s">
        <v>25</v>
      </c>
      <c r="B81" s="17" t="s">
        <v>25</v>
      </c>
      <c r="C81" s="17">
        <v>2023</v>
      </c>
      <c r="D81" s="18">
        <f>20254828-5043801</f>
        <v>15211027</v>
      </c>
    </row>
    <row r="82" spans="1:8" hidden="1">
      <c r="A82" s="16" t="s">
        <v>4</v>
      </c>
      <c r="B82" s="17" t="s">
        <v>4</v>
      </c>
      <c r="C82" s="17">
        <v>2014</v>
      </c>
      <c r="D82" s="18">
        <v>37639866.18</v>
      </c>
    </row>
    <row r="83" spans="1:8" hidden="1">
      <c r="A83" s="13" t="s">
        <v>4</v>
      </c>
      <c r="B83" s="14" t="s">
        <v>4</v>
      </c>
      <c r="C83" s="14">
        <v>2015</v>
      </c>
      <c r="D83" s="15">
        <v>37254742.379999995</v>
      </c>
    </row>
    <row r="84" spans="1:8" hidden="1">
      <c r="A84" s="16" t="s">
        <v>4</v>
      </c>
      <c r="B84" s="17" t="s">
        <v>4</v>
      </c>
      <c r="C84" s="17">
        <v>2016</v>
      </c>
      <c r="D84" s="18">
        <v>39484157.840000004</v>
      </c>
    </row>
    <row r="85" spans="1:8" hidden="1">
      <c r="A85" s="13" t="s">
        <v>4</v>
      </c>
      <c r="B85" s="14" t="s">
        <v>4</v>
      </c>
      <c r="C85" s="14">
        <v>2017</v>
      </c>
      <c r="D85" s="15">
        <v>39361060.920000002</v>
      </c>
    </row>
    <row r="86" spans="1:8" ht="15" hidden="1">
      <c r="A86" s="16" t="s">
        <v>4</v>
      </c>
      <c r="B86" s="17" t="s">
        <v>4</v>
      </c>
      <c r="C86" s="17">
        <v>2018</v>
      </c>
      <c r="D86" s="18">
        <v>39034839</v>
      </c>
      <c r="G86" s="44"/>
      <c r="H86" s="45"/>
    </row>
    <row r="87" spans="1:8" ht="15" hidden="1">
      <c r="A87" s="13" t="s">
        <v>4</v>
      </c>
      <c r="B87" s="14" t="s">
        <v>4</v>
      </c>
      <c r="C87" s="14">
        <v>2019</v>
      </c>
      <c r="D87" s="15">
        <v>38971427</v>
      </c>
      <c r="G87" s="44"/>
      <c r="H87" s="45"/>
    </row>
    <row r="88" spans="1:8" ht="15" hidden="1">
      <c r="A88" s="16" t="s">
        <v>4</v>
      </c>
      <c r="B88" s="17" t="s">
        <v>4</v>
      </c>
      <c r="C88" s="17">
        <v>2020</v>
      </c>
      <c r="D88" s="18">
        <v>31648515</v>
      </c>
      <c r="G88" s="44"/>
      <c r="H88" s="45"/>
    </row>
    <row r="89" spans="1:8" ht="15" hidden="1">
      <c r="A89" s="16" t="s">
        <v>4</v>
      </c>
      <c r="B89" s="17" t="s">
        <v>4</v>
      </c>
      <c r="C89" s="17">
        <v>2021</v>
      </c>
      <c r="D89" s="18">
        <v>29698028.469999999</v>
      </c>
      <c r="G89" s="44"/>
      <c r="H89" s="45"/>
    </row>
    <row r="90" spans="1:8" ht="15" hidden="1">
      <c r="A90" s="16" t="s">
        <v>4</v>
      </c>
      <c r="B90" s="17" t="s">
        <v>4</v>
      </c>
      <c r="C90" s="17">
        <v>2022</v>
      </c>
      <c r="D90" s="18">
        <v>32773621</v>
      </c>
      <c r="G90" s="44"/>
      <c r="H90" s="45"/>
    </row>
    <row r="91" spans="1:8" ht="15" hidden="1">
      <c r="A91" s="16" t="s">
        <v>4</v>
      </c>
      <c r="B91" s="17" t="s">
        <v>4</v>
      </c>
      <c r="C91" s="17">
        <v>2023</v>
      </c>
      <c r="D91" s="18">
        <v>44078728</v>
      </c>
      <c r="G91" s="44"/>
      <c r="H91" s="45"/>
    </row>
    <row r="92" spans="1:8" hidden="1">
      <c r="A92" s="16" t="s">
        <v>17</v>
      </c>
      <c r="B92" s="17" t="s">
        <v>6</v>
      </c>
      <c r="C92" s="17">
        <v>2014</v>
      </c>
      <c r="D92" s="18">
        <v>4080145</v>
      </c>
    </row>
    <row r="93" spans="1:8" hidden="1">
      <c r="A93" s="16" t="s">
        <v>17</v>
      </c>
      <c r="B93" s="17" t="s">
        <v>6</v>
      </c>
      <c r="C93" s="17">
        <v>2015</v>
      </c>
      <c r="D93" s="18">
        <v>4420914</v>
      </c>
    </row>
    <row r="94" spans="1:8" hidden="1">
      <c r="A94" s="16" t="s">
        <v>17</v>
      </c>
      <c r="B94" s="17" t="s">
        <v>6</v>
      </c>
      <c r="C94" s="17">
        <v>2016</v>
      </c>
      <c r="D94" s="18">
        <v>4898038</v>
      </c>
    </row>
    <row r="95" spans="1:8" hidden="1">
      <c r="A95" s="16" t="s">
        <v>17</v>
      </c>
      <c r="B95" s="17" t="s">
        <v>6</v>
      </c>
      <c r="C95" s="17">
        <v>2017</v>
      </c>
      <c r="D95" s="18">
        <v>4509258</v>
      </c>
    </row>
    <row r="96" spans="1:8" hidden="1">
      <c r="A96" s="16" t="s">
        <v>17</v>
      </c>
      <c r="B96" s="17" t="s">
        <v>6</v>
      </c>
      <c r="C96" s="17">
        <v>2018</v>
      </c>
      <c r="D96" s="18">
        <v>690735</v>
      </c>
    </row>
    <row r="97" spans="1:4" hidden="1">
      <c r="A97" s="13" t="s">
        <v>17</v>
      </c>
      <c r="B97" s="14" t="s">
        <v>6</v>
      </c>
      <c r="C97" s="14">
        <v>2019</v>
      </c>
      <c r="D97" s="15">
        <v>682636</v>
      </c>
    </row>
    <row r="98" spans="1:4" hidden="1">
      <c r="A98" s="16" t="s">
        <v>17</v>
      </c>
      <c r="B98" s="17" t="s">
        <v>6</v>
      </c>
      <c r="C98" s="17">
        <v>2020</v>
      </c>
      <c r="D98" s="18">
        <v>737130</v>
      </c>
    </row>
    <row r="99" spans="1:4" hidden="1">
      <c r="A99" s="16" t="s">
        <v>17</v>
      </c>
      <c r="B99" s="17" t="s">
        <v>6</v>
      </c>
      <c r="C99" s="17">
        <v>2021</v>
      </c>
      <c r="D99" s="18">
        <v>610940</v>
      </c>
    </row>
    <row r="100" spans="1:4" hidden="1">
      <c r="A100" s="13" t="s">
        <v>17</v>
      </c>
      <c r="B100" s="14" t="s">
        <v>6</v>
      </c>
      <c r="C100" s="14">
        <v>2022</v>
      </c>
      <c r="D100" s="15">
        <v>781436</v>
      </c>
    </row>
    <row r="101" spans="1:4">
      <c r="A101" s="16" t="s">
        <v>17</v>
      </c>
      <c r="B101" s="17" t="s">
        <v>6</v>
      </c>
      <c r="C101" s="17">
        <v>2023</v>
      </c>
      <c r="D101" s="18">
        <v>1121720</v>
      </c>
    </row>
    <row r="102" spans="1:4" hidden="1">
      <c r="A102" s="13" t="s">
        <v>18</v>
      </c>
      <c r="B102" s="14" t="s">
        <v>6</v>
      </c>
      <c r="C102" s="14">
        <v>2014</v>
      </c>
      <c r="D102" s="15">
        <v>556999</v>
      </c>
    </row>
    <row r="103" spans="1:4" hidden="1">
      <c r="A103" s="13" t="s">
        <v>18</v>
      </c>
      <c r="B103" s="14" t="s">
        <v>6</v>
      </c>
      <c r="C103" s="14">
        <v>2015</v>
      </c>
      <c r="D103" s="15">
        <v>696618</v>
      </c>
    </row>
    <row r="104" spans="1:4" hidden="1">
      <c r="A104" s="13" t="s">
        <v>18</v>
      </c>
      <c r="B104" s="14" t="s">
        <v>6</v>
      </c>
      <c r="C104" s="14">
        <v>2016</v>
      </c>
      <c r="D104" s="15">
        <v>735953</v>
      </c>
    </row>
    <row r="105" spans="1:4" hidden="1">
      <c r="A105" s="13" t="s">
        <v>18</v>
      </c>
      <c r="B105" s="14" t="s">
        <v>6</v>
      </c>
      <c r="C105" s="14">
        <v>2017</v>
      </c>
      <c r="D105" s="15">
        <v>665022</v>
      </c>
    </row>
    <row r="106" spans="1:4" hidden="1">
      <c r="A106" s="13" t="s">
        <v>18</v>
      </c>
      <c r="B106" s="14" t="s">
        <v>6</v>
      </c>
      <c r="C106" s="14">
        <v>2018</v>
      </c>
      <c r="D106" s="15">
        <v>665554</v>
      </c>
    </row>
    <row r="107" spans="1:4" hidden="1">
      <c r="A107" s="16" t="s">
        <v>18</v>
      </c>
      <c r="B107" s="17" t="s">
        <v>6</v>
      </c>
      <c r="C107" s="17">
        <v>2019</v>
      </c>
      <c r="D107" s="18">
        <v>909238</v>
      </c>
    </row>
    <row r="108" spans="1:4" hidden="1">
      <c r="A108" s="13" t="s">
        <v>18</v>
      </c>
      <c r="B108" s="14" t="s">
        <v>6</v>
      </c>
      <c r="C108" s="14">
        <v>2020</v>
      </c>
      <c r="D108" s="15">
        <v>498807</v>
      </c>
    </row>
    <row r="109" spans="1:4" hidden="1">
      <c r="A109" s="13" t="s">
        <v>18</v>
      </c>
      <c r="B109" s="14" t="s">
        <v>6</v>
      </c>
      <c r="C109" s="14">
        <v>2021</v>
      </c>
      <c r="D109" s="15">
        <v>436250</v>
      </c>
    </row>
    <row r="110" spans="1:4" hidden="1">
      <c r="A110" s="16" t="s">
        <v>18</v>
      </c>
      <c r="B110" s="17" t="s">
        <v>6</v>
      </c>
      <c r="C110" s="17">
        <v>2022</v>
      </c>
      <c r="D110" s="18">
        <v>623882</v>
      </c>
    </row>
    <row r="111" spans="1:4">
      <c r="A111" s="16" t="s">
        <v>18</v>
      </c>
      <c r="B111" s="17" t="s">
        <v>6</v>
      </c>
      <c r="C111" s="17">
        <v>2023</v>
      </c>
      <c r="D111" s="18">
        <v>673538</v>
      </c>
    </row>
    <row r="112" spans="1:4" hidden="1">
      <c r="A112" s="16" t="s">
        <v>13</v>
      </c>
      <c r="B112" s="17" t="s">
        <v>6</v>
      </c>
      <c r="C112" s="17">
        <v>2014</v>
      </c>
      <c r="D112" s="18">
        <v>364783</v>
      </c>
    </row>
    <row r="113" spans="1:4" hidden="1">
      <c r="A113" s="16" t="s">
        <v>13</v>
      </c>
      <c r="B113" s="17" t="s">
        <v>6</v>
      </c>
      <c r="C113" s="17">
        <v>2015</v>
      </c>
      <c r="D113" s="18">
        <v>381577</v>
      </c>
    </row>
    <row r="114" spans="1:4" hidden="1">
      <c r="A114" s="16" t="s">
        <v>13</v>
      </c>
      <c r="B114" s="17" t="s">
        <v>6</v>
      </c>
      <c r="C114" s="17">
        <v>2016</v>
      </c>
      <c r="D114" s="18">
        <v>473483</v>
      </c>
    </row>
    <row r="115" spans="1:4" hidden="1">
      <c r="A115" s="16" t="s">
        <v>13</v>
      </c>
      <c r="B115" s="17" t="s">
        <v>6</v>
      </c>
      <c r="C115" s="17">
        <v>2017</v>
      </c>
      <c r="D115" s="18">
        <v>433918</v>
      </c>
    </row>
    <row r="116" spans="1:4" hidden="1">
      <c r="A116" s="16" t="s">
        <v>13</v>
      </c>
      <c r="B116" s="16" t="s">
        <v>6</v>
      </c>
      <c r="C116" s="17">
        <v>2018</v>
      </c>
      <c r="D116" s="18">
        <v>470994</v>
      </c>
    </row>
    <row r="117" spans="1:4" hidden="1">
      <c r="A117" s="13" t="s">
        <v>13</v>
      </c>
      <c r="B117" s="13" t="s">
        <v>6</v>
      </c>
      <c r="C117" s="14">
        <v>2019</v>
      </c>
      <c r="D117" s="15">
        <v>359273</v>
      </c>
    </row>
    <row r="118" spans="1:4" hidden="1">
      <c r="A118" s="16" t="s">
        <v>13</v>
      </c>
      <c r="B118" s="16" t="s">
        <v>6</v>
      </c>
      <c r="C118" s="17">
        <v>2020</v>
      </c>
      <c r="D118" s="18">
        <v>280998</v>
      </c>
    </row>
    <row r="119" spans="1:4" hidden="1">
      <c r="A119" s="16" t="s">
        <v>13</v>
      </c>
      <c r="B119" s="16" t="s">
        <v>6</v>
      </c>
      <c r="C119" s="17">
        <v>2021</v>
      </c>
      <c r="D119" s="18">
        <v>351773</v>
      </c>
    </row>
    <row r="120" spans="1:4" hidden="1">
      <c r="A120" s="13" t="s">
        <v>13</v>
      </c>
      <c r="B120" s="13" t="s">
        <v>6</v>
      </c>
      <c r="C120" s="14">
        <v>2022</v>
      </c>
      <c r="D120" s="15">
        <v>604098</v>
      </c>
    </row>
    <row r="121" spans="1:4">
      <c r="A121" s="16" t="s">
        <v>13</v>
      </c>
      <c r="B121" s="16" t="s">
        <v>6</v>
      </c>
      <c r="C121" s="17">
        <v>2023</v>
      </c>
      <c r="D121" s="18">
        <v>257647</v>
      </c>
    </row>
    <row r="122" spans="1:4" hidden="1">
      <c r="A122" s="13" t="s">
        <v>16</v>
      </c>
      <c r="B122" s="13" t="s">
        <v>6</v>
      </c>
      <c r="C122" s="14">
        <v>2014</v>
      </c>
      <c r="D122" s="15"/>
    </row>
    <row r="123" spans="1:4" hidden="1">
      <c r="A123" s="13" t="s">
        <v>16</v>
      </c>
      <c r="B123" s="13" t="s">
        <v>6</v>
      </c>
      <c r="C123" s="14">
        <v>2015</v>
      </c>
      <c r="D123" s="15"/>
    </row>
    <row r="124" spans="1:4" hidden="1">
      <c r="A124" s="13" t="s">
        <v>16</v>
      </c>
      <c r="B124" s="13" t="s">
        <v>6</v>
      </c>
      <c r="C124" s="14">
        <v>2016</v>
      </c>
      <c r="D124" s="15"/>
    </row>
    <row r="125" spans="1:4" hidden="1">
      <c r="A125" s="13" t="s">
        <v>16</v>
      </c>
      <c r="B125" s="13" t="s">
        <v>6</v>
      </c>
      <c r="C125" s="14">
        <v>2017</v>
      </c>
      <c r="D125" s="15"/>
    </row>
    <row r="126" spans="1:4" hidden="1">
      <c r="A126" s="13" t="s">
        <v>16</v>
      </c>
      <c r="B126" s="13" t="s">
        <v>6</v>
      </c>
      <c r="C126" s="14">
        <v>2018</v>
      </c>
      <c r="D126" s="15">
        <v>2560099</v>
      </c>
    </row>
    <row r="127" spans="1:4" hidden="1">
      <c r="A127" s="16" t="s">
        <v>16</v>
      </c>
      <c r="B127" s="16" t="s">
        <v>6</v>
      </c>
      <c r="C127" s="17">
        <v>2019</v>
      </c>
      <c r="D127" s="18">
        <v>2555826</v>
      </c>
    </row>
    <row r="128" spans="1:4" hidden="1">
      <c r="A128" s="13" t="s">
        <v>16</v>
      </c>
      <c r="B128" s="13" t="s">
        <v>6</v>
      </c>
      <c r="C128" s="14">
        <v>2020</v>
      </c>
      <c r="D128" s="15">
        <v>2460565</v>
      </c>
    </row>
    <row r="129" spans="1:4" hidden="1">
      <c r="A129" s="13" t="s">
        <v>16</v>
      </c>
      <c r="B129" s="14" t="s">
        <v>6</v>
      </c>
      <c r="C129" s="14">
        <v>2021</v>
      </c>
      <c r="D129" s="15">
        <v>1085461</v>
      </c>
    </row>
    <row r="130" spans="1:4" hidden="1">
      <c r="A130" s="16" t="s">
        <v>16</v>
      </c>
      <c r="B130" s="17" t="s">
        <v>6</v>
      </c>
      <c r="C130" s="17">
        <v>2022</v>
      </c>
      <c r="D130" s="18">
        <v>1851752</v>
      </c>
    </row>
    <row r="131" spans="1:4">
      <c r="A131" s="16" t="s">
        <v>16</v>
      </c>
      <c r="B131" s="17" t="s">
        <v>6</v>
      </c>
      <c r="C131" s="17">
        <v>2023</v>
      </c>
      <c r="D131" s="18">
        <v>2669481</v>
      </c>
    </row>
    <row r="132" spans="1:4" hidden="1">
      <c r="A132" s="13" t="s">
        <v>14</v>
      </c>
      <c r="B132" s="14" t="s">
        <v>6</v>
      </c>
      <c r="C132" s="14">
        <v>2014</v>
      </c>
      <c r="D132" s="15">
        <v>1096292</v>
      </c>
    </row>
    <row r="133" spans="1:4" hidden="1">
      <c r="A133" s="13" t="s">
        <v>14</v>
      </c>
      <c r="B133" s="14" t="s">
        <v>6</v>
      </c>
      <c r="C133" s="14">
        <v>2015</v>
      </c>
      <c r="D133" s="15">
        <v>1108068</v>
      </c>
    </row>
    <row r="134" spans="1:4" hidden="1">
      <c r="A134" s="13" t="s">
        <v>14</v>
      </c>
      <c r="B134" s="14" t="s">
        <v>6</v>
      </c>
      <c r="C134" s="14">
        <v>2016</v>
      </c>
      <c r="D134" s="15">
        <v>1033817</v>
      </c>
    </row>
    <row r="135" spans="1:4" hidden="1">
      <c r="A135" s="13" t="s">
        <v>14</v>
      </c>
      <c r="B135" s="14" t="s">
        <v>6</v>
      </c>
      <c r="C135" s="14">
        <v>2017</v>
      </c>
      <c r="D135" s="15">
        <v>893913</v>
      </c>
    </row>
    <row r="136" spans="1:4" hidden="1">
      <c r="A136" s="13" t="s">
        <v>14</v>
      </c>
      <c r="B136" s="13" t="s">
        <v>6</v>
      </c>
      <c r="C136" s="14">
        <v>2018</v>
      </c>
      <c r="D136" s="15">
        <v>839918</v>
      </c>
    </row>
    <row r="137" spans="1:4" hidden="1">
      <c r="A137" s="16" t="s">
        <v>14</v>
      </c>
      <c r="B137" s="16" t="s">
        <v>6</v>
      </c>
      <c r="C137" s="17">
        <v>2019</v>
      </c>
      <c r="D137" s="18">
        <v>954593</v>
      </c>
    </row>
    <row r="138" spans="1:4" hidden="1">
      <c r="A138" s="13" t="s">
        <v>14</v>
      </c>
      <c r="B138" s="13" t="s">
        <v>6</v>
      </c>
      <c r="C138" s="14">
        <v>2020</v>
      </c>
      <c r="D138" s="15">
        <v>970984</v>
      </c>
    </row>
    <row r="139" spans="1:4" hidden="1">
      <c r="A139" s="13" t="s">
        <v>14</v>
      </c>
      <c r="B139" s="13" t="s">
        <v>6</v>
      </c>
      <c r="C139" s="14">
        <v>2021</v>
      </c>
      <c r="D139" s="15">
        <v>814441</v>
      </c>
    </row>
    <row r="140" spans="1:4" hidden="1">
      <c r="A140" s="16" t="s">
        <v>14</v>
      </c>
      <c r="B140" s="16" t="s">
        <v>6</v>
      </c>
      <c r="C140" s="17">
        <v>2022</v>
      </c>
      <c r="D140" s="18">
        <v>618788</v>
      </c>
    </row>
    <row r="141" spans="1:4">
      <c r="A141" s="16" t="s">
        <v>14</v>
      </c>
      <c r="B141" s="17" t="s">
        <v>6</v>
      </c>
      <c r="C141" s="17">
        <v>2023</v>
      </c>
      <c r="D141" s="18">
        <v>715426</v>
      </c>
    </row>
    <row r="142" spans="1:4" hidden="1">
      <c r="A142" s="25" t="s">
        <v>24</v>
      </c>
      <c r="B142" s="26" t="s">
        <v>24</v>
      </c>
      <c r="C142" s="26">
        <v>2014</v>
      </c>
      <c r="D142" s="27">
        <v>4860213.8200000012</v>
      </c>
    </row>
    <row r="143" spans="1:4" hidden="1">
      <c r="A143" s="21" t="s">
        <v>24</v>
      </c>
      <c r="B143" s="22" t="s">
        <v>24</v>
      </c>
      <c r="C143" s="22">
        <v>2015</v>
      </c>
      <c r="D143" s="23">
        <v>4760061.620000001</v>
      </c>
    </row>
    <row r="144" spans="1:4" hidden="1">
      <c r="A144" s="25" t="s">
        <v>24</v>
      </c>
      <c r="B144" s="26" t="s">
        <v>24</v>
      </c>
      <c r="C144" s="26">
        <v>2016</v>
      </c>
      <c r="D144" s="27">
        <v>4716728.16</v>
      </c>
    </row>
    <row r="145" spans="1:8" hidden="1">
      <c r="A145" s="21" t="s">
        <v>24</v>
      </c>
      <c r="B145" s="22" t="s">
        <v>24</v>
      </c>
      <c r="C145" s="22">
        <v>2017</v>
      </c>
      <c r="D145" s="23">
        <v>5271515.0799999982</v>
      </c>
    </row>
    <row r="146" spans="1:8" ht="15" hidden="1">
      <c r="A146" s="25" t="s">
        <v>24</v>
      </c>
      <c r="B146" s="26" t="s">
        <v>24</v>
      </c>
      <c r="C146" s="26">
        <v>2018</v>
      </c>
      <c r="D146" s="27">
        <v>5325607</v>
      </c>
      <c r="G146" s="44"/>
      <c r="H146" s="46"/>
    </row>
    <row r="147" spans="1:8" ht="15" hidden="1">
      <c r="A147" s="21" t="s">
        <v>24</v>
      </c>
      <c r="B147" s="22" t="s">
        <v>24</v>
      </c>
      <c r="C147" s="22">
        <v>2019</v>
      </c>
      <c r="D147" s="23">
        <v>5406520</v>
      </c>
      <c r="G147" s="44"/>
      <c r="H147" s="46"/>
    </row>
    <row r="148" spans="1:8" ht="15" hidden="1">
      <c r="A148" s="25" t="s">
        <v>24</v>
      </c>
      <c r="B148" s="26" t="s">
        <v>24</v>
      </c>
      <c r="C148" s="26">
        <v>2020</v>
      </c>
      <c r="D148" s="27">
        <v>4969032</v>
      </c>
      <c r="G148" s="44"/>
      <c r="H148" s="46"/>
    </row>
    <row r="149" spans="1:8" ht="15" hidden="1">
      <c r="A149" s="21" t="s">
        <v>24</v>
      </c>
      <c r="B149" s="22" t="s">
        <v>24</v>
      </c>
      <c r="C149" s="22">
        <v>2021</v>
      </c>
      <c r="D149" s="23">
        <v>5223008</v>
      </c>
      <c r="G149" s="44"/>
      <c r="H149" s="46"/>
    </row>
    <row r="150" spans="1:8" ht="15" hidden="1">
      <c r="A150" s="21" t="s">
        <v>24</v>
      </c>
      <c r="B150" s="22" t="s">
        <v>24</v>
      </c>
      <c r="C150" s="22">
        <v>2022</v>
      </c>
      <c r="D150" s="23">
        <v>7052787</v>
      </c>
      <c r="G150" s="44"/>
      <c r="H150" s="46"/>
    </row>
    <row r="151" spans="1:8" ht="15" hidden="1">
      <c r="A151" s="21" t="s">
        <v>24</v>
      </c>
      <c r="B151" s="22" t="s">
        <v>24</v>
      </c>
      <c r="C151" s="22">
        <v>2023</v>
      </c>
      <c r="D151" s="23">
        <v>5266810</v>
      </c>
      <c r="G151" s="44"/>
      <c r="H151" s="46"/>
    </row>
    <row r="152" spans="1:8" hidden="1">
      <c r="A152" s="21" t="s">
        <v>22</v>
      </c>
      <c r="B152" s="22" t="s">
        <v>22</v>
      </c>
      <c r="C152" s="22">
        <v>2014</v>
      </c>
      <c r="D152" s="23">
        <v>2286449</v>
      </c>
    </row>
    <row r="153" spans="1:8" hidden="1">
      <c r="A153" s="21" t="s">
        <v>22</v>
      </c>
      <c r="B153" s="22" t="s">
        <v>22</v>
      </c>
      <c r="C153" s="22">
        <v>2015</v>
      </c>
      <c r="D153" s="23">
        <v>2418634</v>
      </c>
    </row>
    <row r="154" spans="1:8" hidden="1">
      <c r="A154" s="21" t="s">
        <v>22</v>
      </c>
      <c r="B154" s="22" t="s">
        <v>22</v>
      </c>
      <c r="C154" s="22">
        <v>2016</v>
      </c>
      <c r="D154" s="23">
        <v>2638712</v>
      </c>
    </row>
    <row r="155" spans="1:8" hidden="1">
      <c r="A155" s="21" t="s">
        <v>22</v>
      </c>
      <c r="B155" s="22" t="s">
        <v>22</v>
      </c>
      <c r="C155" s="22">
        <v>2017</v>
      </c>
      <c r="D155" s="23">
        <v>2716611</v>
      </c>
    </row>
    <row r="156" spans="1:8" hidden="1">
      <c r="A156" s="21" t="s">
        <v>22</v>
      </c>
      <c r="B156" s="22" t="s">
        <v>22</v>
      </c>
      <c r="C156" s="22">
        <v>2018</v>
      </c>
      <c r="D156" s="23">
        <v>2797943</v>
      </c>
    </row>
    <row r="157" spans="1:8" hidden="1">
      <c r="A157" s="25" t="s">
        <v>22</v>
      </c>
      <c r="B157" s="26" t="s">
        <v>22</v>
      </c>
      <c r="C157" s="26">
        <v>2019</v>
      </c>
      <c r="D157" s="27">
        <v>3075941</v>
      </c>
    </row>
    <row r="158" spans="1:8" hidden="1">
      <c r="A158" s="21" t="s">
        <v>22</v>
      </c>
      <c r="B158" s="22" t="s">
        <v>22</v>
      </c>
      <c r="C158" s="22">
        <v>2020</v>
      </c>
      <c r="D158" s="23">
        <v>2845972</v>
      </c>
    </row>
    <row r="159" spans="1:8" hidden="1">
      <c r="A159" s="21" t="s">
        <v>22</v>
      </c>
      <c r="B159" s="22" t="s">
        <v>22</v>
      </c>
      <c r="C159" s="22">
        <v>2021</v>
      </c>
      <c r="D159" s="23">
        <v>2431457</v>
      </c>
    </row>
    <row r="160" spans="1:8" hidden="1">
      <c r="A160" s="25" t="s">
        <v>22</v>
      </c>
      <c r="B160" s="26" t="s">
        <v>22</v>
      </c>
      <c r="C160" s="26">
        <v>2022</v>
      </c>
      <c r="D160" s="27">
        <v>2379786</v>
      </c>
    </row>
    <row r="161" spans="1:4" hidden="1">
      <c r="A161" s="21" t="s">
        <v>22</v>
      </c>
      <c r="B161" s="22" t="s">
        <v>22</v>
      </c>
      <c r="C161" s="22">
        <v>2023</v>
      </c>
      <c r="D161" s="23">
        <v>2595966</v>
      </c>
    </row>
    <row r="162" spans="1:4" hidden="1">
      <c r="A162" s="21" t="s">
        <v>23</v>
      </c>
      <c r="B162" s="22" t="s">
        <v>7</v>
      </c>
      <c r="C162" s="22">
        <v>2014</v>
      </c>
      <c r="D162" s="23">
        <v>389151</v>
      </c>
    </row>
    <row r="163" spans="1:4" hidden="1">
      <c r="A163" s="21" t="s">
        <v>23</v>
      </c>
      <c r="B163" s="22" t="s">
        <v>7</v>
      </c>
      <c r="C163" s="22">
        <v>2015</v>
      </c>
      <c r="D163" s="23">
        <v>471411</v>
      </c>
    </row>
    <row r="164" spans="1:4" hidden="1">
      <c r="A164" s="21" t="s">
        <v>23</v>
      </c>
      <c r="B164" s="22" t="s">
        <v>7</v>
      </c>
      <c r="C164" s="22">
        <v>2016</v>
      </c>
      <c r="D164" s="23">
        <v>300572</v>
      </c>
    </row>
    <row r="165" spans="1:4" hidden="1">
      <c r="A165" s="21" t="s">
        <v>23</v>
      </c>
      <c r="B165" s="22" t="s">
        <v>7</v>
      </c>
      <c r="C165" s="22">
        <v>2017</v>
      </c>
      <c r="D165" s="23">
        <v>295890</v>
      </c>
    </row>
    <row r="166" spans="1:4" hidden="1">
      <c r="A166" s="21" t="s">
        <v>23</v>
      </c>
      <c r="B166" s="22" t="s">
        <v>7</v>
      </c>
      <c r="C166" s="22">
        <v>2018</v>
      </c>
      <c r="D166" s="23">
        <v>285328</v>
      </c>
    </row>
    <row r="167" spans="1:4" hidden="1">
      <c r="A167" s="25" t="s">
        <v>23</v>
      </c>
      <c r="B167" s="26" t="s">
        <v>7</v>
      </c>
      <c r="C167" s="26">
        <v>2019</v>
      </c>
      <c r="D167" s="27">
        <v>273457</v>
      </c>
    </row>
    <row r="168" spans="1:4" hidden="1">
      <c r="A168" s="21" t="s">
        <v>23</v>
      </c>
      <c r="B168" s="22" t="s">
        <v>7</v>
      </c>
      <c r="C168" s="22">
        <v>2020</v>
      </c>
      <c r="D168" s="23">
        <v>312325</v>
      </c>
    </row>
    <row r="169" spans="1:4" hidden="1">
      <c r="A169" s="21" t="s">
        <v>23</v>
      </c>
      <c r="B169" s="22" t="s">
        <v>7</v>
      </c>
      <c r="C169" s="22">
        <v>2021</v>
      </c>
      <c r="D169" s="23">
        <v>281400</v>
      </c>
    </row>
    <row r="170" spans="1:4" hidden="1">
      <c r="A170" s="25" t="s">
        <v>23</v>
      </c>
      <c r="B170" s="26" t="s">
        <v>7</v>
      </c>
      <c r="C170" s="26">
        <v>2022</v>
      </c>
      <c r="D170" s="27">
        <v>255095</v>
      </c>
    </row>
    <row r="171" spans="1:4" hidden="1">
      <c r="A171" s="21" t="s">
        <v>23</v>
      </c>
      <c r="B171" s="22" t="s">
        <v>7</v>
      </c>
      <c r="C171" s="22">
        <v>2023</v>
      </c>
      <c r="D171" s="23">
        <v>231302</v>
      </c>
    </row>
    <row r="172" spans="1:4" hidden="1">
      <c r="A172" s="24" t="s">
        <v>27</v>
      </c>
      <c r="B172" s="43" t="s">
        <v>31</v>
      </c>
      <c r="C172" s="24">
        <v>2023</v>
      </c>
      <c r="D172" s="36">
        <v>5043801</v>
      </c>
    </row>
    <row r="184" spans="1:4">
      <c r="A184" s="31" t="s">
        <v>30</v>
      </c>
      <c r="B184" s="28" t="s">
        <v>6</v>
      </c>
      <c r="C184" s="28" t="s">
        <v>29</v>
      </c>
      <c r="D184" s="30">
        <v>3283000</v>
      </c>
    </row>
    <row r="185" spans="1:4">
      <c r="A185" s="31" t="s">
        <v>7</v>
      </c>
      <c r="B185" s="28" t="s">
        <v>7</v>
      </c>
      <c r="C185" s="28" t="s">
        <v>29</v>
      </c>
      <c r="D185" s="30">
        <v>28103065</v>
      </c>
    </row>
    <row r="186" spans="1:4">
      <c r="A186" s="31" t="s">
        <v>10</v>
      </c>
      <c r="B186" s="28" t="s">
        <v>10</v>
      </c>
      <c r="C186" s="28" t="s">
        <v>29</v>
      </c>
      <c r="D186" s="30">
        <v>88474899</v>
      </c>
    </row>
    <row r="187" spans="1:4">
      <c r="A187" s="31" t="s">
        <v>15</v>
      </c>
      <c r="B187" s="28" t="s">
        <v>6</v>
      </c>
      <c r="C187" s="28" t="s">
        <v>29</v>
      </c>
      <c r="D187" s="30">
        <v>615000</v>
      </c>
    </row>
    <row r="188" spans="1:4">
      <c r="A188" s="31" t="s">
        <v>21</v>
      </c>
      <c r="B188" s="28" t="s">
        <v>21</v>
      </c>
      <c r="C188" s="28" t="s">
        <v>29</v>
      </c>
      <c r="D188" s="30">
        <v>17683549</v>
      </c>
    </row>
    <row r="189" spans="1:4">
      <c r="A189" s="31" t="s">
        <v>11</v>
      </c>
      <c r="B189" s="28" t="s">
        <v>6</v>
      </c>
      <c r="C189" s="28" t="s">
        <v>29</v>
      </c>
      <c r="D189" s="30">
        <v>11875824</v>
      </c>
    </row>
    <row r="190" spans="1:4">
      <c r="A190" s="31" t="s">
        <v>12</v>
      </c>
      <c r="B190" s="28" t="s">
        <v>6</v>
      </c>
      <c r="C190" s="28" t="s">
        <v>29</v>
      </c>
      <c r="D190" s="30">
        <v>1035000</v>
      </c>
    </row>
    <row r="191" spans="1:4">
      <c r="A191" s="31" t="s">
        <v>25</v>
      </c>
      <c r="B191" s="28" t="s">
        <v>25</v>
      </c>
      <c r="C191" s="28" t="s">
        <v>29</v>
      </c>
      <c r="D191" s="30">
        <v>28913472</v>
      </c>
    </row>
    <row r="192" spans="1:4">
      <c r="A192" s="31" t="s">
        <v>4</v>
      </c>
      <c r="B192" s="28" t="s">
        <v>4</v>
      </c>
      <c r="C192" s="28" t="s">
        <v>29</v>
      </c>
      <c r="D192" s="30">
        <v>40009580</v>
      </c>
    </row>
    <row r="193" spans="1:4">
      <c r="A193" s="31" t="s">
        <v>17</v>
      </c>
      <c r="B193" s="28" t="s">
        <v>6</v>
      </c>
      <c r="C193" s="28" t="s">
        <v>29</v>
      </c>
      <c r="D193" s="30">
        <v>755019</v>
      </c>
    </row>
    <row r="194" spans="1:4">
      <c r="A194" s="31" t="s">
        <v>18</v>
      </c>
      <c r="B194" s="28" t="s">
        <v>6</v>
      </c>
      <c r="C194" s="28" t="s">
        <v>29</v>
      </c>
      <c r="D194" s="30">
        <v>800600</v>
      </c>
    </row>
    <row r="195" spans="1:4">
      <c r="A195" s="31" t="s">
        <v>13</v>
      </c>
      <c r="B195" s="28" t="s">
        <v>6</v>
      </c>
      <c r="C195" s="28" t="s">
        <v>29</v>
      </c>
      <c r="D195" s="30">
        <v>175000</v>
      </c>
    </row>
    <row r="196" spans="1:4">
      <c r="A196" s="31" t="s">
        <v>16</v>
      </c>
      <c r="B196" s="28" t="s">
        <v>6</v>
      </c>
      <c r="C196" s="28" t="s">
        <v>29</v>
      </c>
      <c r="D196" s="30">
        <v>3032000</v>
      </c>
    </row>
    <row r="197" spans="1:4">
      <c r="A197" s="31" t="s">
        <v>14</v>
      </c>
      <c r="B197" s="28" t="s">
        <v>6</v>
      </c>
      <c r="C197" s="28" t="s">
        <v>29</v>
      </c>
      <c r="D197" s="30">
        <v>1040000</v>
      </c>
    </row>
    <row r="198" spans="1:4">
      <c r="A198" s="31" t="s">
        <v>24</v>
      </c>
      <c r="B198" s="28" t="s">
        <v>24</v>
      </c>
      <c r="C198" s="28" t="s">
        <v>29</v>
      </c>
      <c r="D198" s="30">
        <v>7500000</v>
      </c>
    </row>
    <row r="199" spans="1:4">
      <c r="A199" s="31" t="s">
        <v>22</v>
      </c>
      <c r="B199" s="28" t="s">
        <v>22</v>
      </c>
      <c r="C199" s="28" t="s">
        <v>29</v>
      </c>
      <c r="D199" s="30">
        <v>2622571</v>
      </c>
    </row>
    <row r="200" spans="1:4" ht="15" thickBot="1">
      <c r="A200" s="29" t="s">
        <v>23</v>
      </c>
      <c r="B200" s="32" t="s">
        <v>7</v>
      </c>
      <c r="C200" s="32" t="s">
        <v>29</v>
      </c>
      <c r="D200" s="18">
        <v>280317</v>
      </c>
    </row>
    <row r="201" spans="1:4" ht="15" thickTop="1">
      <c r="A201" s="37" t="s">
        <v>19</v>
      </c>
      <c r="B201" s="38" t="s">
        <v>6</v>
      </c>
      <c r="C201" s="38">
        <v>2010</v>
      </c>
      <c r="D201" s="39">
        <v>1771285</v>
      </c>
    </row>
    <row r="202" spans="1:4">
      <c r="A202" s="31" t="s">
        <v>20</v>
      </c>
      <c r="B202" s="28" t="s">
        <v>7</v>
      </c>
      <c r="C202" s="28">
        <v>2010</v>
      </c>
      <c r="D202" s="30">
        <v>31210590</v>
      </c>
    </row>
    <row r="203" spans="1:4">
      <c r="A203" s="31" t="s">
        <v>10</v>
      </c>
      <c r="B203" s="28" t="s">
        <v>10</v>
      </c>
      <c r="C203" s="28">
        <v>2010</v>
      </c>
      <c r="D203" s="30">
        <v>65385027</v>
      </c>
    </row>
    <row r="204" spans="1:4">
      <c r="A204" s="40" t="s">
        <v>15</v>
      </c>
      <c r="B204" s="41" t="s">
        <v>6</v>
      </c>
      <c r="C204" s="41">
        <v>2010</v>
      </c>
      <c r="D204" s="42">
        <v>360084</v>
      </c>
    </row>
    <row r="205" spans="1:4">
      <c r="A205" s="31" t="s">
        <v>21</v>
      </c>
      <c r="B205" s="28" t="s">
        <v>21</v>
      </c>
      <c r="C205" s="28">
        <v>2010</v>
      </c>
      <c r="D205" s="30">
        <v>9169906</v>
      </c>
    </row>
    <row r="206" spans="1:4">
      <c r="A206" s="40" t="s">
        <v>11</v>
      </c>
      <c r="B206" s="41" t="s">
        <v>6</v>
      </c>
      <c r="C206" s="41">
        <v>2010</v>
      </c>
      <c r="D206" s="42">
        <v>8776856</v>
      </c>
    </row>
    <row r="207" spans="1:4">
      <c r="A207" s="31" t="s">
        <v>12</v>
      </c>
      <c r="B207" s="28" t="s">
        <v>6</v>
      </c>
      <c r="C207" s="28">
        <v>2010</v>
      </c>
      <c r="D207" s="30"/>
    </row>
    <row r="208" spans="1:4">
      <c r="A208" s="31" t="s">
        <v>25</v>
      </c>
      <c r="B208" s="28" t="s">
        <v>25</v>
      </c>
      <c r="C208" s="28">
        <v>2010</v>
      </c>
      <c r="D208" s="30">
        <v>19404798</v>
      </c>
    </row>
    <row r="209" spans="1:4">
      <c r="A209" s="31" t="s">
        <v>4</v>
      </c>
      <c r="B209" s="28" t="s">
        <v>4</v>
      </c>
      <c r="C209" s="28">
        <v>2010</v>
      </c>
      <c r="D209" s="30">
        <v>36876044.380000003</v>
      </c>
    </row>
    <row r="210" spans="1:4">
      <c r="A210" s="40" t="s">
        <v>17</v>
      </c>
      <c r="B210" s="41" t="s">
        <v>6</v>
      </c>
      <c r="C210" s="41">
        <v>2010</v>
      </c>
      <c r="D210" s="42">
        <v>4448057</v>
      </c>
    </row>
    <row r="211" spans="1:4">
      <c r="A211" s="31" t="s">
        <v>18</v>
      </c>
      <c r="B211" s="28" t="s">
        <v>6</v>
      </c>
      <c r="C211" s="28">
        <v>2010</v>
      </c>
      <c r="D211" s="30">
        <v>495248</v>
      </c>
    </row>
    <row r="212" spans="1:4">
      <c r="A212" s="40" t="s">
        <v>13</v>
      </c>
      <c r="B212" s="41" t="s">
        <v>6</v>
      </c>
      <c r="C212" s="41">
        <v>2010</v>
      </c>
      <c r="D212" s="42">
        <v>343129</v>
      </c>
    </row>
    <row r="213" spans="1:4">
      <c r="A213" s="31" t="s">
        <v>16</v>
      </c>
      <c r="B213" s="28" t="s">
        <v>6</v>
      </c>
      <c r="C213" s="28">
        <v>2010</v>
      </c>
      <c r="D213" s="30"/>
    </row>
    <row r="214" spans="1:4">
      <c r="A214" s="31" t="s">
        <v>14</v>
      </c>
      <c r="B214" s="28" t="s">
        <v>6</v>
      </c>
      <c r="C214" s="28">
        <v>2010</v>
      </c>
      <c r="D214" s="30">
        <v>1198473</v>
      </c>
    </row>
    <row r="215" spans="1:4">
      <c r="A215" s="40" t="s">
        <v>24</v>
      </c>
      <c r="B215" s="41" t="s">
        <v>24</v>
      </c>
      <c r="C215" s="41">
        <v>2010</v>
      </c>
      <c r="D215" s="42">
        <v>6894801.6199999992</v>
      </c>
    </row>
    <row r="216" spans="1:4">
      <c r="A216" s="40" t="s">
        <v>22</v>
      </c>
      <c r="B216" s="41" t="s">
        <v>22</v>
      </c>
      <c r="C216" s="41">
        <v>2010</v>
      </c>
      <c r="D216" s="42">
        <v>1797610</v>
      </c>
    </row>
    <row r="217" spans="1:4">
      <c r="A217" s="40" t="s">
        <v>23</v>
      </c>
      <c r="B217" s="41" t="s">
        <v>7</v>
      </c>
      <c r="C217" s="41">
        <v>2010</v>
      </c>
      <c r="D217" s="42">
        <v>343187</v>
      </c>
    </row>
    <row r="218" spans="1:4">
      <c r="A218" s="31" t="s">
        <v>19</v>
      </c>
      <c r="B218" s="28" t="s">
        <v>6</v>
      </c>
      <c r="C218" s="28">
        <v>2011</v>
      </c>
      <c r="D218" s="30">
        <v>2209256</v>
      </c>
    </row>
    <row r="219" spans="1:4">
      <c r="A219" s="40" t="s">
        <v>20</v>
      </c>
      <c r="B219" s="41" t="s">
        <v>7</v>
      </c>
      <c r="C219" s="41">
        <v>2011</v>
      </c>
      <c r="D219" s="42">
        <v>33141513</v>
      </c>
    </row>
    <row r="220" spans="1:4">
      <c r="A220" s="40" t="s">
        <v>10</v>
      </c>
      <c r="B220" s="41" t="s">
        <v>10</v>
      </c>
      <c r="C220" s="41">
        <v>2011</v>
      </c>
      <c r="D220" s="42">
        <v>69063969</v>
      </c>
    </row>
    <row r="221" spans="1:4">
      <c r="A221" s="31" t="s">
        <v>15</v>
      </c>
      <c r="B221" s="28" t="s">
        <v>6</v>
      </c>
      <c r="C221" s="28">
        <v>2011</v>
      </c>
      <c r="D221" s="30">
        <v>337674</v>
      </c>
    </row>
    <row r="222" spans="1:4">
      <c r="A222" s="40" t="s">
        <v>21</v>
      </c>
      <c r="B222" s="41" t="s">
        <v>21</v>
      </c>
      <c r="C222" s="41">
        <v>2011</v>
      </c>
      <c r="D222" s="42">
        <v>9781335</v>
      </c>
    </row>
    <row r="223" spans="1:4">
      <c r="A223" s="31" t="s">
        <v>11</v>
      </c>
      <c r="B223" s="28" t="s">
        <v>6</v>
      </c>
      <c r="C223" s="28">
        <v>2011</v>
      </c>
      <c r="D223" s="30">
        <v>9894641</v>
      </c>
    </row>
    <row r="224" spans="1:4">
      <c r="A224" s="40" t="s">
        <v>12</v>
      </c>
      <c r="B224" s="41" t="s">
        <v>6</v>
      </c>
      <c r="C224" s="41">
        <v>2011</v>
      </c>
      <c r="D224" s="42"/>
    </row>
    <row r="225" spans="1:4">
      <c r="A225" s="31" t="s">
        <v>25</v>
      </c>
      <c r="B225" s="28" t="s">
        <v>25</v>
      </c>
      <c r="C225" s="28">
        <v>2011</v>
      </c>
      <c r="D225" s="30">
        <v>20561857</v>
      </c>
    </row>
    <row r="226" spans="1:4">
      <c r="A226" s="40" t="s">
        <v>4</v>
      </c>
      <c r="B226" s="41" t="s">
        <v>4</v>
      </c>
      <c r="C226" s="41">
        <v>2011</v>
      </c>
      <c r="D226" s="42">
        <v>35990888.25</v>
      </c>
    </row>
    <row r="227" spans="1:4">
      <c r="A227" s="31" t="s">
        <v>17</v>
      </c>
      <c r="B227" s="28" t="s">
        <v>6</v>
      </c>
      <c r="C227" s="28">
        <v>2011</v>
      </c>
      <c r="D227" s="30">
        <v>4187731</v>
      </c>
    </row>
    <row r="228" spans="1:4">
      <c r="A228" s="40" t="s">
        <v>18</v>
      </c>
      <c r="B228" s="41" t="s">
        <v>6</v>
      </c>
      <c r="C228" s="41">
        <v>2011</v>
      </c>
      <c r="D228" s="42">
        <v>601800</v>
      </c>
    </row>
    <row r="229" spans="1:4">
      <c r="A229" s="31" t="s">
        <v>13</v>
      </c>
      <c r="B229" s="28" t="s">
        <v>6</v>
      </c>
      <c r="C229" s="28">
        <v>2011</v>
      </c>
      <c r="D229" s="30">
        <v>376067</v>
      </c>
    </row>
    <row r="230" spans="1:4">
      <c r="A230" s="40" t="s">
        <v>16</v>
      </c>
      <c r="B230" s="41" t="s">
        <v>6</v>
      </c>
      <c r="C230" s="41">
        <v>2011</v>
      </c>
      <c r="D230" s="42"/>
    </row>
    <row r="231" spans="1:4">
      <c r="A231" s="40" t="s">
        <v>14</v>
      </c>
      <c r="B231" s="41" t="s">
        <v>6</v>
      </c>
      <c r="C231" s="41">
        <v>2011</v>
      </c>
      <c r="D231" s="42">
        <v>1126125</v>
      </c>
    </row>
    <row r="232" spans="1:4">
      <c r="A232" s="31" t="s">
        <v>24</v>
      </c>
      <c r="B232" s="28" t="s">
        <v>24</v>
      </c>
      <c r="C232" s="28">
        <v>2011</v>
      </c>
      <c r="D232" s="30">
        <v>6655263.75</v>
      </c>
    </row>
    <row r="233" spans="1:4">
      <c r="A233" s="31" t="s">
        <v>22</v>
      </c>
      <c r="B233" s="28" t="s">
        <v>22</v>
      </c>
      <c r="C233" s="28">
        <v>2011</v>
      </c>
      <c r="D233" s="30">
        <v>2074526</v>
      </c>
    </row>
    <row r="234" spans="1:4">
      <c r="A234" s="31" t="s">
        <v>23</v>
      </c>
      <c r="B234" s="28" t="s">
        <v>7</v>
      </c>
      <c r="C234" s="28">
        <v>2011</v>
      </c>
      <c r="D234" s="30">
        <v>394045</v>
      </c>
    </row>
    <row r="235" spans="1:4">
      <c r="A235" s="31" t="s">
        <v>19</v>
      </c>
      <c r="B235" s="28" t="s">
        <v>6</v>
      </c>
      <c r="C235" s="28">
        <v>2012</v>
      </c>
      <c r="D235" s="30">
        <v>1808918</v>
      </c>
    </row>
    <row r="236" spans="1:4">
      <c r="A236" s="40" t="s">
        <v>20</v>
      </c>
      <c r="B236" s="41" t="s">
        <v>7</v>
      </c>
      <c r="C236" s="41">
        <v>2012</v>
      </c>
      <c r="D236" s="42">
        <v>33164623</v>
      </c>
    </row>
    <row r="237" spans="1:4">
      <c r="A237" s="40" t="s">
        <v>10</v>
      </c>
      <c r="B237" s="41" t="s">
        <v>10</v>
      </c>
      <c r="C237" s="41">
        <v>2012</v>
      </c>
      <c r="D237" s="42">
        <v>70311938</v>
      </c>
    </row>
    <row r="238" spans="1:4">
      <c r="A238" s="31" t="s">
        <v>15</v>
      </c>
      <c r="B238" s="28" t="s">
        <v>6</v>
      </c>
      <c r="C238" s="28">
        <v>2012</v>
      </c>
      <c r="D238" s="30">
        <v>293169</v>
      </c>
    </row>
    <row r="239" spans="1:4">
      <c r="A239" s="40" t="s">
        <v>21</v>
      </c>
      <c r="B239" s="41" t="s">
        <v>21</v>
      </c>
      <c r="C239" s="41">
        <v>2012</v>
      </c>
      <c r="D239" s="42">
        <v>10165544</v>
      </c>
    </row>
    <row r="240" spans="1:4">
      <c r="A240" s="31" t="s">
        <v>11</v>
      </c>
      <c r="B240" s="28" t="s">
        <v>6</v>
      </c>
      <c r="C240" s="28">
        <v>2012</v>
      </c>
      <c r="D240" s="30">
        <v>9960087</v>
      </c>
    </row>
    <row r="241" spans="1:4">
      <c r="A241" s="40" t="s">
        <v>12</v>
      </c>
      <c r="B241" s="41" t="s">
        <v>6</v>
      </c>
      <c r="C241" s="41">
        <v>2012</v>
      </c>
      <c r="D241" s="42"/>
    </row>
    <row r="242" spans="1:4">
      <c r="A242" s="31" t="s">
        <v>25</v>
      </c>
      <c r="B242" s="28" t="s">
        <v>25</v>
      </c>
      <c r="C242" s="28">
        <v>2012</v>
      </c>
      <c r="D242" s="30">
        <v>14589007.5</v>
      </c>
    </row>
    <row r="243" spans="1:4">
      <c r="A243" s="31" t="s">
        <v>4</v>
      </c>
      <c r="B243" s="28" t="s">
        <v>4</v>
      </c>
      <c r="C243" s="28">
        <v>2012</v>
      </c>
      <c r="D243" s="30">
        <v>33248027.800000001</v>
      </c>
    </row>
    <row r="244" spans="1:4">
      <c r="A244" s="31" t="s">
        <v>17</v>
      </c>
      <c r="B244" s="28" t="s">
        <v>6</v>
      </c>
      <c r="C244" s="28">
        <v>2012</v>
      </c>
      <c r="D244" s="30">
        <v>4168251</v>
      </c>
    </row>
    <row r="245" spans="1:4">
      <c r="A245" s="40" t="s">
        <v>18</v>
      </c>
      <c r="B245" s="41" t="s">
        <v>6</v>
      </c>
      <c r="C245" s="41">
        <v>2012</v>
      </c>
      <c r="D245" s="42">
        <v>455833</v>
      </c>
    </row>
    <row r="246" spans="1:4">
      <c r="A246" s="31" t="s">
        <v>13</v>
      </c>
      <c r="B246" s="28" t="s">
        <v>6</v>
      </c>
      <c r="C246" s="28">
        <v>2012</v>
      </c>
      <c r="D246" s="30">
        <v>406082</v>
      </c>
    </row>
    <row r="247" spans="1:4">
      <c r="A247" s="40" t="s">
        <v>16</v>
      </c>
      <c r="B247" s="41" t="s">
        <v>6</v>
      </c>
      <c r="C247" s="41">
        <v>2012</v>
      </c>
      <c r="D247" s="42"/>
    </row>
    <row r="248" spans="1:4">
      <c r="A248" s="40" t="s">
        <v>14</v>
      </c>
      <c r="B248" s="41" t="s">
        <v>6</v>
      </c>
      <c r="C248" s="41">
        <v>2012</v>
      </c>
      <c r="D248" s="42">
        <v>1156474</v>
      </c>
    </row>
    <row r="249" spans="1:4">
      <c r="A249" s="40" t="s">
        <v>24</v>
      </c>
      <c r="B249" s="41" t="s">
        <v>24</v>
      </c>
      <c r="C249" s="41">
        <v>2012</v>
      </c>
      <c r="D249" s="42">
        <v>6024765.1999999983</v>
      </c>
    </row>
    <row r="250" spans="1:4">
      <c r="A250" s="31" t="s">
        <v>22</v>
      </c>
      <c r="B250" s="28" t="s">
        <v>22</v>
      </c>
      <c r="C250" s="28">
        <v>2012</v>
      </c>
      <c r="D250" s="30">
        <v>2095728</v>
      </c>
    </row>
    <row r="251" spans="1:4">
      <c r="A251" s="31" t="s">
        <v>23</v>
      </c>
      <c r="B251" s="28" t="s">
        <v>7</v>
      </c>
      <c r="C251" s="28">
        <v>2012</v>
      </c>
      <c r="D251" s="30">
        <v>509526</v>
      </c>
    </row>
    <row r="252" spans="1:4">
      <c r="A252" s="31" t="s">
        <v>19</v>
      </c>
      <c r="B252" s="28" t="s">
        <v>6</v>
      </c>
      <c r="C252" s="28">
        <v>2013</v>
      </c>
      <c r="D252" s="30">
        <v>1867313</v>
      </c>
    </row>
    <row r="253" spans="1:4">
      <c r="A253" s="40" t="s">
        <v>20</v>
      </c>
      <c r="B253" s="41" t="s">
        <v>7</v>
      </c>
      <c r="C253" s="41">
        <v>2013</v>
      </c>
      <c r="D253" s="42">
        <v>37919258</v>
      </c>
    </row>
    <row r="254" spans="1:4">
      <c r="A254" s="40" t="s">
        <v>10</v>
      </c>
      <c r="B254" s="41" t="s">
        <v>10</v>
      </c>
      <c r="C254" s="41">
        <v>2013</v>
      </c>
      <c r="D254" s="42">
        <v>70164767</v>
      </c>
    </row>
    <row r="255" spans="1:4">
      <c r="A255" s="31" t="s">
        <v>15</v>
      </c>
      <c r="B255" s="28" t="s">
        <v>6</v>
      </c>
      <c r="C255" s="28">
        <v>2013</v>
      </c>
      <c r="D255" s="30">
        <v>308873</v>
      </c>
    </row>
    <row r="256" spans="1:4">
      <c r="A256" s="40" t="s">
        <v>21</v>
      </c>
      <c r="B256" s="41" t="s">
        <v>21</v>
      </c>
      <c r="C256" s="41">
        <v>2013</v>
      </c>
      <c r="D256" s="42">
        <v>10719571</v>
      </c>
    </row>
    <row r="257" spans="1:4">
      <c r="A257" s="31" t="s">
        <v>11</v>
      </c>
      <c r="B257" s="28" t="s">
        <v>6</v>
      </c>
      <c r="C257" s="28">
        <v>2013</v>
      </c>
      <c r="D257" s="30">
        <v>9984784</v>
      </c>
    </row>
    <row r="258" spans="1:4">
      <c r="A258" s="40" t="s">
        <v>12</v>
      </c>
      <c r="B258" s="41" t="s">
        <v>6</v>
      </c>
      <c r="C258" s="41">
        <v>2013</v>
      </c>
      <c r="D258" s="42"/>
    </row>
    <row r="259" spans="1:4">
      <c r="A259" s="31" t="s">
        <v>25</v>
      </c>
      <c r="B259" s="28" t="s">
        <v>25</v>
      </c>
      <c r="C259" s="28">
        <v>2013</v>
      </c>
      <c r="D259" s="30">
        <v>9674842</v>
      </c>
    </row>
    <row r="260" spans="1:4">
      <c r="A260" s="40" t="s">
        <v>4</v>
      </c>
      <c r="B260" s="41" t="s">
        <v>4</v>
      </c>
      <c r="C260" s="41">
        <v>2013</v>
      </c>
      <c r="D260" s="42">
        <v>36342507.32</v>
      </c>
    </row>
    <row r="261" spans="1:4">
      <c r="A261" s="31" t="s">
        <v>17</v>
      </c>
      <c r="B261" s="28" t="s">
        <v>6</v>
      </c>
      <c r="C261" s="28">
        <v>2013</v>
      </c>
      <c r="D261" s="30">
        <v>4264769</v>
      </c>
    </row>
    <row r="262" spans="1:4">
      <c r="A262" s="40" t="s">
        <v>18</v>
      </c>
      <c r="B262" s="41" t="s">
        <v>6</v>
      </c>
      <c r="C262" s="41">
        <v>2013</v>
      </c>
      <c r="D262" s="42">
        <v>700931</v>
      </c>
    </row>
    <row r="263" spans="1:4">
      <c r="A263" s="31" t="s">
        <v>13</v>
      </c>
      <c r="B263" s="28" t="s">
        <v>6</v>
      </c>
      <c r="C263" s="28">
        <v>2013</v>
      </c>
      <c r="D263" s="30">
        <v>406565</v>
      </c>
    </row>
    <row r="264" spans="1:4">
      <c r="A264" s="40" t="s">
        <v>16</v>
      </c>
      <c r="B264" s="41" t="s">
        <v>6</v>
      </c>
      <c r="C264" s="41">
        <v>2013</v>
      </c>
      <c r="D264" s="42"/>
    </row>
    <row r="265" spans="1:4">
      <c r="A265" s="40" t="s">
        <v>14</v>
      </c>
      <c r="B265" s="41" t="s">
        <v>6</v>
      </c>
      <c r="C265" s="41">
        <v>2013</v>
      </c>
      <c r="D265" s="42">
        <v>1166971</v>
      </c>
    </row>
    <row r="266" spans="1:4">
      <c r="A266" s="31" t="s">
        <v>24</v>
      </c>
      <c r="B266" s="28" t="s">
        <v>24</v>
      </c>
      <c r="C266" s="28">
        <v>2013</v>
      </c>
      <c r="D266" s="30">
        <v>5071425.6800000016</v>
      </c>
    </row>
    <row r="267" spans="1:4">
      <c r="A267" s="31" t="s">
        <v>22</v>
      </c>
      <c r="B267" s="28" t="s">
        <v>22</v>
      </c>
      <c r="C267" s="28">
        <v>2013</v>
      </c>
      <c r="D267" s="30">
        <v>2233688</v>
      </c>
    </row>
    <row r="268" spans="1:4">
      <c r="A268" s="31" t="s">
        <v>23</v>
      </c>
      <c r="B268" s="28" t="s">
        <v>7</v>
      </c>
      <c r="C268" s="28">
        <v>2013</v>
      </c>
      <c r="D268" s="30">
        <v>440434</v>
      </c>
    </row>
  </sheetData>
  <sheetProtection sheet="1" objects="1" scenarios="1"/>
  <phoneticPr fontId="39" type="noConversion"/>
  <pageMargins left="0.7" right="0.7" top="0.75" bottom="0.75" header="0.3" footer="0.3"/>
  <pageSetup orientation="portrait"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F87E5DA26B159469E5DEDDD8D637077" ma:contentTypeVersion="19" ma:contentTypeDescription="Create a new document." ma:contentTypeScope="" ma:versionID="ada3cf2707197fb38db4dc6bbeca15df">
  <xsd:schema xmlns:xsd="http://www.w3.org/2001/XMLSchema" xmlns:xs="http://www.w3.org/2001/XMLSchema" xmlns:p="http://schemas.microsoft.com/office/2006/metadata/properties" xmlns:ns1="http://schemas.microsoft.com/sharepoint/v3" xmlns:ns2="fce1a9b3-876c-481d-9ebf-ee1ba0063a5f" xmlns:ns3="13157ccd-cfd1-435b-b54a-77ed15165e25" targetNamespace="http://schemas.microsoft.com/office/2006/metadata/properties" ma:root="true" ma:fieldsID="01f36c950cc406c37d5162932eab75e5" ns1:_="" ns2:_="" ns3:_="">
    <xsd:import namespace="http://schemas.microsoft.com/sharepoint/v3"/>
    <xsd:import namespace="fce1a9b3-876c-481d-9ebf-ee1ba0063a5f"/>
    <xsd:import namespace="13157ccd-cfd1-435b-b54a-77ed15165e25"/>
    <xsd:element name="properties">
      <xsd:complexType>
        <xsd:sequence>
          <xsd:element name="documentManagement">
            <xsd:complexType>
              <xsd:all>
                <xsd:element ref="ns1:_ip_UnifiedCompliancePolicyProperties" minOccurs="0"/>
                <xsd:element ref="ns1:_ip_UnifiedCompliancePolicyUIAction" minOccurs="0"/>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8" nillable="true" ma:displayName="Unified Compliance Policy Properties" ma:hidden="true" ma:internalName="_ip_UnifiedCompliancePolicyProperties">
      <xsd:simpleType>
        <xsd:restriction base="dms:Note"/>
      </xsd:simpleType>
    </xsd:element>
    <xsd:element name="_ip_UnifiedCompliancePolicyUIAction" ma:index="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e1a9b3-876c-481d-9ebf-ee1ba0063a5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529b43b-f1ef-4cba-aaa1-48c64b82b3e7" ma:termSetId="09814cd3-568e-fe90-9814-8d621ff8fb84" ma:anchorId="fba54fb3-c3e1-fe81-a776-ca4b69148c4d" ma:open="true" ma:isKeyword="false">
      <xsd:complexType>
        <xsd:sequence>
          <xsd:element ref="pc:Terms" minOccurs="0" maxOccurs="1"/>
        </xsd:sequence>
      </xsd:complexType>
    </xsd:element>
    <xsd:element name="MediaLengthInSeconds" ma:index="24" nillable="true" ma:displayName="MediaLengthInSeconds" ma:hidden="true" ma:internalName="MediaLengthInSeconds" ma:readOnly="true">
      <xsd:simpleType>
        <xsd:restriction base="dms:Unknown"/>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3157ccd-cfd1-435b-b54a-77ed15165e25"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8ae328f-472d-4dc7-83ab-ab68c397db48}" ma:internalName="TaxCatchAll" ma:showField="CatchAllData" ma:web="13157ccd-cfd1-435b-b54a-77ed15165e2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fce1a9b3-876c-481d-9ebf-ee1ba0063a5f">
      <Terms xmlns="http://schemas.microsoft.com/office/infopath/2007/PartnerControls"/>
    </lcf76f155ced4ddcb4097134ff3c332f>
    <TaxCatchAll xmlns="13157ccd-cfd1-435b-b54a-77ed15165e25" xsi:nil="true"/>
  </documentManagement>
</p:properties>
</file>

<file path=customXml/itemProps1.xml><?xml version="1.0" encoding="utf-8"?>
<ds:datastoreItem xmlns:ds="http://schemas.openxmlformats.org/officeDocument/2006/customXml" ds:itemID="{3E61ECFF-4CC4-43CB-B226-C3A391FB6849}">
  <ds:schemaRefs>
    <ds:schemaRef ds:uri="http://schemas.microsoft.com/sharepoint/v3/contenttype/forms"/>
  </ds:schemaRefs>
</ds:datastoreItem>
</file>

<file path=customXml/itemProps2.xml><?xml version="1.0" encoding="utf-8"?>
<ds:datastoreItem xmlns:ds="http://schemas.openxmlformats.org/officeDocument/2006/customXml" ds:itemID="{96F014AE-91B5-4DC4-8142-733B3C77E3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ce1a9b3-876c-481d-9ebf-ee1ba0063a5f"/>
    <ds:schemaRef ds:uri="13157ccd-cfd1-435b-b54a-77ed15165e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7C70752-7280-4DFF-A754-623597FBEFFD}">
  <ds:schemaRefs>
    <ds:schemaRef ds:uri="http://www.w3.org/XML/1998/namespace"/>
    <ds:schemaRef ds:uri="http://purl.org/dc/elements/1.1/"/>
    <ds:schemaRef ds:uri="http://purl.org/dc/terms/"/>
    <ds:schemaRef ds:uri="http://schemas.microsoft.com/office/infopath/2007/PartnerControls"/>
    <ds:schemaRef ds:uri="http://schemas.microsoft.com/sharepoint/v3"/>
    <ds:schemaRef ds:uri="http://schemas.microsoft.com/office/2006/metadata/properties"/>
    <ds:schemaRef ds:uri="13157ccd-cfd1-435b-b54a-77ed15165e25"/>
    <ds:schemaRef ds:uri="fce1a9b3-876c-481d-9ebf-ee1ba0063a5f"/>
    <ds:schemaRef ds:uri="http://schemas.microsoft.com/office/2006/documentManagement/type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Expense Pie</vt:lpstr>
      <vt:lpstr>Expenses Data</vt:lpstr>
      <vt:lpstr>'Expense Pie'!Print_Area</vt:lpstr>
    </vt:vector>
  </TitlesOfParts>
  <Company>Central Connecticut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CCSU</dc:creator>
  <cp:lastModifiedBy>Contrata, Ann (Budget)</cp:lastModifiedBy>
  <cp:lastPrinted>2024-01-22T18:50:40Z</cp:lastPrinted>
  <dcterms:created xsi:type="dcterms:W3CDTF">2010-09-24T14:24:45Z</dcterms:created>
  <dcterms:modified xsi:type="dcterms:W3CDTF">2024-02-26T20:59:31Z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0x0101009F87E5DA26B159469E5DEDDD8D637077</vt:lpwstr>
  </property>
  <property fmtid="{D5CDD505-2E9C-101B-9397-08002B2CF9AE}" pid="3" name="Order">
    <vt:r8>900200</vt:r8>
  </property>
  <property fmtid="{D5CDD505-2E9C-101B-9397-08002B2CF9AE}" pid="4" name="MediaServiceImageTags">
    <vt:lpwstr/>
  </property>
</Properties>
</file>